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 tabRatio="865" firstSheet="2" activeTab="2"/>
  </bookViews>
  <sheets>
    <sheet name="Košilka A4" sheetId="40" r:id="rId1"/>
    <sheet name="Košilka A3" sheetId="41" r:id="rId2"/>
    <sheet name="Seznam příloh" sheetId="1" r:id="rId3"/>
    <sheet name="Příloha č. 1" sheetId="70" r:id="rId4"/>
    <sheet name="Příloha č. 2" sheetId="23" r:id="rId5"/>
    <sheet name="Příloha č. 3" sheetId="24" r:id="rId6"/>
    <sheet name="Příloha č. 4" sheetId="25" r:id="rId7"/>
    <sheet name="Příloha č. 5" sheetId="2" r:id="rId8"/>
    <sheet name="Příloha č. 6" sheetId="33" r:id="rId9"/>
    <sheet name="Příloha č. 7" sheetId="3" r:id="rId10"/>
    <sheet name="Příloha č. 8" sheetId="11" r:id="rId11"/>
    <sheet name="Příloha č. 9" sheetId="65" r:id="rId12"/>
    <sheet name="Příloha č. 10" sheetId="9" r:id="rId13"/>
    <sheet name="Příloha č. 11" sheetId="10" r:id="rId14"/>
    <sheet name="Příloha č. 12" sheetId="34" r:id="rId15"/>
    <sheet name="Příloha č. 13" sheetId="63" r:id="rId16"/>
    <sheet name="Příloha č. 14" sheetId="64" r:id="rId17"/>
    <sheet name="Příloha č. 15" sheetId="71" r:id="rId18"/>
    <sheet name="Příloha č. 16" sheetId="58" r:id="rId19"/>
    <sheet name="příloha č. 17" sheetId="57" r:id="rId20"/>
    <sheet name="Příloha č. 18" sheetId="66" r:id="rId21"/>
    <sheet name="Příloha č. 19" sheetId="67" r:id="rId22"/>
    <sheet name="Příloha č. 20" sheetId="60" r:id="rId23"/>
    <sheet name="Příloha č. 21" sheetId="35" r:id="rId24"/>
    <sheet name="Příloha č. 22" sheetId="37" r:id="rId25"/>
    <sheet name="Příloha č. 23" sheetId="38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E_COLKEY" localSheetId="3">#REF!</definedName>
    <definedName name="E_COLKEY" localSheetId="14">#REF!</definedName>
    <definedName name="E_COLKEY" localSheetId="18">#REF!</definedName>
    <definedName name="E_COLKEY" localSheetId="19">#REF!</definedName>
    <definedName name="E_COLKEY" localSheetId="20">#REF!</definedName>
    <definedName name="E_COLKEY" localSheetId="21">#REF!</definedName>
    <definedName name="E_COLKEY" localSheetId="4">#REF!</definedName>
    <definedName name="E_COLKEY" localSheetId="5">#REF!</definedName>
    <definedName name="E_COLKEY" localSheetId="6">#REF!</definedName>
    <definedName name="E_COLKEY" localSheetId="8">#REF!</definedName>
    <definedName name="E_COLKEY" localSheetId="11">#REF!</definedName>
    <definedName name="E_COLKEY">#REF!</definedName>
    <definedName name="E_COLKEY2" localSheetId="3">#REF!</definedName>
    <definedName name="E_COLKEY2" localSheetId="14">#REF!</definedName>
    <definedName name="E_COLKEY2" localSheetId="18">#REF!</definedName>
    <definedName name="E_COLKEY2" localSheetId="19">#REF!</definedName>
    <definedName name="E_COLKEY2" localSheetId="20">#REF!</definedName>
    <definedName name="E_COLKEY2" localSheetId="21">#REF!</definedName>
    <definedName name="E_COLKEY2" localSheetId="4">#REF!</definedName>
    <definedName name="E_COLKEY2" localSheetId="5">#REF!</definedName>
    <definedName name="E_COLKEY2" localSheetId="6">#REF!</definedName>
    <definedName name="E_COLKEY2" localSheetId="8">#REF!</definedName>
    <definedName name="E_COLKEY2" localSheetId="11">#REF!</definedName>
    <definedName name="E_COLKEY2">#REF!</definedName>
    <definedName name="E_DATA" localSheetId="3">#REF!</definedName>
    <definedName name="E_DATA" localSheetId="14">#REF!</definedName>
    <definedName name="E_DATA" localSheetId="18">#REF!</definedName>
    <definedName name="E_DATA" localSheetId="19">#REF!</definedName>
    <definedName name="E_DATA" localSheetId="20">#REF!</definedName>
    <definedName name="E_DATA" localSheetId="21">#REF!</definedName>
    <definedName name="E_DATA" localSheetId="4">#REF!</definedName>
    <definedName name="E_DATA" localSheetId="5">#REF!</definedName>
    <definedName name="E_DATA" localSheetId="6">#REF!</definedName>
    <definedName name="E_DATA" localSheetId="8">#REF!</definedName>
    <definedName name="E_DATA" localSheetId="11">#REF!</definedName>
    <definedName name="E_DATA">#REF!</definedName>
    <definedName name="E_DATE" localSheetId="3">#REF!</definedName>
    <definedName name="E_DATE" localSheetId="14">#REF!</definedName>
    <definedName name="E_DATE" localSheetId="18">#REF!</definedName>
    <definedName name="E_DATE" localSheetId="19">#REF!</definedName>
    <definedName name="E_DATE" localSheetId="4">#REF!</definedName>
    <definedName name="E_DATE" localSheetId="5">#REF!</definedName>
    <definedName name="E_DATE" localSheetId="6">#REF!</definedName>
    <definedName name="E_DATE" localSheetId="8">#REF!</definedName>
    <definedName name="E_DATE" localSheetId="11">#REF!</definedName>
    <definedName name="E_DATE">#REF!</definedName>
    <definedName name="E_DATE_" localSheetId="11">#REF!</definedName>
    <definedName name="E_DATE_">#REF!</definedName>
    <definedName name="_xlnm.Print_Titles" localSheetId="3">'Příloha č. 1'!$A:$A</definedName>
    <definedName name="_xlnm.Print_Titles" localSheetId="12">'Příloha č. 10'!$1:$5</definedName>
    <definedName name="_xlnm.Print_Titles" localSheetId="15">'Příloha č. 13'!$7:$9</definedName>
    <definedName name="_xlnm.Print_Titles" localSheetId="17">'Příloha č. 15'!$1:$2</definedName>
    <definedName name="_xlnm.Print_Titles" localSheetId="19">'příloha č. 17'!$1:$1</definedName>
    <definedName name="_xlnm.Print_Titles" localSheetId="20">'Příloha č. 18'!$1:$15</definedName>
    <definedName name="_xlnm.Print_Area" localSheetId="1">'Košilka A3'!$A$1:$T$35</definedName>
    <definedName name="_xlnm.Print_Area" localSheetId="0">'Košilka A4'!$A$1:$F$41</definedName>
    <definedName name="_xlnm.Print_Area" localSheetId="3">'Příloha č. 1'!$A$1:$J$27</definedName>
    <definedName name="_xlnm.Print_Area" localSheetId="12">'Příloha č. 10'!$A$1:$H$99</definedName>
    <definedName name="_xlnm.Print_Area" localSheetId="13">'Příloha č. 11'!$A$1:$N$84</definedName>
    <definedName name="_xlnm.Print_Area" localSheetId="14">'Příloha č. 12'!$A$1:$J$52</definedName>
    <definedName name="_xlnm.Print_Area" localSheetId="15">'Příloha č. 13'!$A$7:$O$101</definedName>
    <definedName name="_xlnm.Print_Area" localSheetId="16">'Příloha č. 14'!$A$1:$N$90</definedName>
    <definedName name="_xlnm.Print_Area" localSheetId="17">'Příloha č. 15'!$A$1:$AD$43</definedName>
    <definedName name="_xlnm.Print_Area" localSheetId="18">'Příloha č. 16'!$A$1:$N$40</definedName>
    <definedName name="_xlnm.Print_Area" localSheetId="19">'příloha č. 17'!$A$1:$Q$63</definedName>
    <definedName name="_xlnm.Print_Area" localSheetId="20">'Příloha č. 18'!$A$1:$I$15</definedName>
    <definedName name="_xlnm.Print_Area" localSheetId="21">'Příloha č. 19'!$A$1:$G$25</definedName>
    <definedName name="_xlnm.Print_Area" localSheetId="4">'Příloha č. 2'!$A$1:$Q$43</definedName>
    <definedName name="_xlnm.Print_Area" localSheetId="22">'Příloha č. 20'!$A$1:$O$41</definedName>
    <definedName name="_xlnm.Print_Area" localSheetId="23">'Příloha č. 21'!$A$1:$K$48</definedName>
    <definedName name="_xlnm.Print_Area" localSheetId="24">'Příloha č. 22'!$A$1:$AC$37</definedName>
    <definedName name="_xlnm.Print_Area" localSheetId="25">'Příloha č. 23'!$A$1:$X$37</definedName>
    <definedName name="_xlnm.Print_Area" localSheetId="5">'Příloha č. 3'!$A$1:$K$27</definedName>
    <definedName name="_xlnm.Print_Area" localSheetId="6">'Příloha č. 4'!$A$1:$G$64</definedName>
    <definedName name="_xlnm.Print_Area" localSheetId="7">'Příloha č. 5'!$A$1:$O$98</definedName>
    <definedName name="_xlnm.Print_Area" localSheetId="8">'Příloha č. 6'!$A$1:$H$27</definedName>
    <definedName name="_xlnm.Print_Area" localSheetId="9">'Příloha č. 7'!$A$1:$T$92</definedName>
    <definedName name="_xlnm.Print_Area" localSheetId="10">'Příloha č. 8'!$A$1:$I$67</definedName>
    <definedName name="_xlnm.Print_Area" localSheetId="11">'Příloha č. 9'!$A$1:$T$39</definedName>
    <definedName name="_xlnm.Print_Area" localSheetId="2">'Seznam příloh'!$A$1:$B$26</definedName>
    <definedName name="pokus" localSheetId="3">#REF!</definedName>
    <definedName name="pokus" localSheetId="15">#REF!</definedName>
    <definedName name="pokus" localSheetId="11">#REF!</definedName>
    <definedName name="pokus">#REF!</definedName>
    <definedName name="pokus1" localSheetId="3">#REF!</definedName>
    <definedName name="pokus1" localSheetId="15">#REF!</definedName>
    <definedName name="pokus1" localSheetId="11">#REF!</definedName>
    <definedName name="pokus1">#REF!</definedName>
    <definedName name="xxx" localSheetId="3">#REF!</definedName>
    <definedName name="xxx" localSheetId="11">#REF!</definedName>
    <definedName name="xxx">#REF!</definedName>
  </definedNames>
  <calcPr calcId="145621"/>
</workbook>
</file>

<file path=xl/calcChain.xml><?xml version="1.0" encoding="utf-8"?>
<calcChain xmlns="http://schemas.openxmlformats.org/spreadsheetml/2006/main">
  <c r="O66" i="64" l="1"/>
  <c r="P66" i="64" s="1"/>
  <c r="O65" i="64"/>
  <c r="P65" i="64" s="1"/>
  <c r="O64" i="64"/>
  <c r="P64" i="64" s="1"/>
  <c r="O63" i="64"/>
  <c r="P63" i="64" s="1"/>
  <c r="S58" i="64"/>
  <c r="S57" i="64"/>
  <c r="P57" i="64"/>
  <c r="S56" i="64"/>
  <c r="P56" i="64"/>
  <c r="S55" i="64"/>
  <c r="P55" i="64"/>
  <c r="S54" i="64"/>
  <c r="P54" i="64"/>
  <c r="S53" i="64"/>
  <c r="P53" i="64"/>
  <c r="S52" i="64"/>
  <c r="P52" i="64"/>
  <c r="S51" i="64"/>
  <c r="P51" i="64"/>
  <c r="S50" i="64"/>
  <c r="P50" i="64"/>
  <c r="S49" i="64"/>
  <c r="P49" i="64"/>
  <c r="P58" i="64" s="1"/>
  <c r="S59" i="64" l="1"/>
  <c r="F53" i="11" l="1"/>
  <c r="B53" i="11"/>
  <c r="F38" i="11"/>
  <c r="B38" i="11"/>
  <c r="F20" i="11"/>
  <c r="B20" i="11"/>
  <c r="G35" i="25" l="1"/>
  <c r="F35" i="25"/>
  <c r="G19" i="25"/>
  <c r="F19" i="25"/>
  <c r="D35" i="25"/>
  <c r="B35" i="25"/>
  <c r="B19" i="25" l="1"/>
  <c r="D19" i="25"/>
</calcChain>
</file>

<file path=xl/sharedStrings.xml><?xml version="1.0" encoding="utf-8"?>
<sst xmlns="http://schemas.openxmlformats.org/spreadsheetml/2006/main" count="1698" uniqueCount="640">
  <si>
    <t>Příloha č. 5</t>
  </si>
  <si>
    <t>Příloha č. 6</t>
  </si>
  <si>
    <t>Příloha č. 7</t>
  </si>
  <si>
    <t>Příloha č. 8</t>
  </si>
  <si>
    <t>Příloha č. 9</t>
  </si>
  <si>
    <t>Příloha č. 10</t>
  </si>
  <si>
    <t>Příloha č. 11</t>
  </si>
  <si>
    <t>Příloha č. 12</t>
  </si>
  <si>
    <t>Příloha č. 13</t>
  </si>
  <si>
    <t>Příloha č. 14</t>
  </si>
  <si>
    <t>Příloha č. 15</t>
  </si>
  <si>
    <t>Příloha č. 16</t>
  </si>
  <si>
    <t>Příloha č. 17</t>
  </si>
  <si>
    <t>Příloha č. 18</t>
  </si>
  <si>
    <t>Příloha č. 20</t>
  </si>
  <si>
    <t>Příloha č. 22</t>
  </si>
  <si>
    <t>Příloha č. 23</t>
  </si>
  <si>
    <t xml:space="preserve"> ke konci sledovaného měsíce</t>
  </si>
  <si>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</si>
  <si>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</si>
  <si>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</si>
  <si>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</si>
  <si>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</si>
  <si>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</si>
  <si>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</si>
  <si>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</si>
  <si>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</si>
  <si>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</si>
  <si>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</si>
  <si>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</si>
  <si>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</si>
  <si>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</si>
  <si>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</si>
  <si>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</si>
  <si>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míra nezam.</t>
  </si>
  <si>
    <t>%</t>
  </si>
  <si>
    <t>volná místa</t>
  </si>
  <si>
    <t>tis. míst</t>
  </si>
  <si>
    <t>Most</t>
  </si>
  <si>
    <t>Praha-západ</t>
  </si>
  <si>
    <t>Děčín</t>
  </si>
  <si>
    <t>Bruntál</t>
  </si>
  <si>
    <t>Kladno</t>
  </si>
  <si>
    <t>Teplice</t>
  </si>
  <si>
    <t>Jeseník</t>
  </si>
  <si>
    <t>Plzeň-město</t>
  </si>
  <si>
    <t>Nymburk</t>
  </si>
  <si>
    <t>Břeclav</t>
  </si>
  <si>
    <t>Karviná</t>
  </si>
  <si>
    <t>Beroun</t>
  </si>
  <si>
    <t>Třebíč</t>
  </si>
  <si>
    <t>Hodonín</t>
  </si>
  <si>
    <t>Praha</t>
  </si>
  <si>
    <t>Prostějov</t>
  </si>
  <si>
    <t>Ústí nad Labem</t>
  </si>
  <si>
    <t>Praha-východ</t>
  </si>
  <si>
    <t>Sokolov</t>
  </si>
  <si>
    <t>Rakovník</t>
  </si>
  <si>
    <t>Chomutov</t>
  </si>
  <si>
    <t>Mělník</t>
  </si>
  <si>
    <t>Kroměříž</t>
  </si>
  <si>
    <t>Hradec Králové</t>
  </si>
  <si>
    <t>Louny</t>
  </si>
  <si>
    <t>Ostrava-město</t>
  </si>
  <si>
    <t>Brno-město</t>
  </si>
  <si>
    <t>Šumperk</t>
  </si>
  <si>
    <t>Přerov</t>
  </si>
  <si>
    <t>Znojmo</t>
  </si>
  <si>
    <t>Česká Lípa</t>
  </si>
  <si>
    <t>Plzeň-sever</t>
  </si>
  <si>
    <t>Žďár nad Sázavou</t>
  </si>
  <si>
    <t>Tábor</t>
  </si>
  <si>
    <t>Svitavy</t>
  </si>
  <si>
    <t>Pardubice</t>
  </si>
  <si>
    <t>Havlíčkův Brod</t>
  </si>
  <si>
    <t>Kolín</t>
  </si>
  <si>
    <t>Tachov</t>
  </si>
  <si>
    <t>Liberec</t>
  </si>
  <si>
    <t>Vsetín</t>
  </si>
  <si>
    <t>Domažlice</t>
  </si>
  <si>
    <t>Uherské Hradiště</t>
  </si>
  <si>
    <t>Trutnov</t>
  </si>
  <si>
    <t>Jablonec nad Nisou</t>
  </si>
  <si>
    <t>Opava</t>
  </si>
  <si>
    <t>Blansko</t>
  </si>
  <si>
    <t>Olomouc</t>
  </si>
  <si>
    <t>Karlovy Vary</t>
  </si>
  <si>
    <t>Plzeň-jih</t>
  </si>
  <si>
    <t>Příbram</t>
  </si>
  <si>
    <t>Kutná Hora</t>
  </si>
  <si>
    <t>Brno-venkov</t>
  </si>
  <si>
    <t>Jindřichův Hradec</t>
  </si>
  <si>
    <t>Semily</t>
  </si>
  <si>
    <t>Litoměřice</t>
  </si>
  <si>
    <t>Nový Jičín</t>
  </si>
  <si>
    <t>Písek</t>
  </si>
  <si>
    <t>Vyškov</t>
  </si>
  <si>
    <t>Mladá Boleslav</t>
  </si>
  <si>
    <t>Rokycany</t>
  </si>
  <si>
    <t>Strakonice</t>
  </si>
  <si>
    <t>Jičín</t>
  </si>
  <si>
    <t>Náchod</t>
  </si>
  <si>
    <t>Český Krumlov</t>
  </si>
  <si>
    <t>Cheb</t>
  </si>
  <si>
    <t>České Budějovice</t>
  </si>
  <si>
    <t>Jihlava</t>
  </si>
  <si>
    <t>Chrudim</t>
  </si>
  <si>
    <t>Frýdek-Místek</t>
  </si>
  <si>
    <t>Ústí nad Orlicí</t>
  </si>
  <si>
    <t>Rychnov nad Kněžnou</t>
  </si>
  <si>
    <t>Zlín</t>
  </si>
  <si>
    <t>Klatovy</t>
  </si>
  <si>
    <t>Benešov</t>
  </si>
  <si>
    <t>Prachatice</t>
  </si>
  <si>
    <t>Pelhřimov</t>
  </si>
  <si>
    <t>Celkem ČR</t>
  </si>
  <si>
    <t>Pořadí</t>
  </si>
  <si>
    <t>Seznam příloh</t>
  </si>
  <si>
    <t>m ě s í c</t>
  </si>
  <si>
    <t>CHPM - SVČ osob se ZP</t>
  </si>
  <si>
    <t>Příspěvek            na zapracování</t>
  </si>
  <si>
    <t>vytvořená místa</t>
  </si>
  <si>
    <t>umístění uchazeči</t>
  </si>
  <si>
    <t>zaměstnanci</t>
  </si>
  <si>
    <t>stav</t>
  </si>
  <si>
    <t>celkem</t>
  </si>
  <si>
    <t>na konci</t>
  </si>
  <si>
    <t>od poč.</t>
  </si>
  <si>
    <t>sled.měs.</t>
  </si>
  <si>
    <t>roku</t>
  </si>
  <si>
    <t xml:space="preserve">Projekty ESF -                            OP LZZ - SÚPM </t>
  </si>
  <si>
    <t xml:space="preserve">Projekty ESF -                            OP LZZ - CP </t>
  </si>
  <si>
    <t>uchazeči</t>
  </si>
  <si>
    <t>souhrnný graf</t>
  </si>
  <si>
    <t>VPP</t>
  </si>
  <si>
    <t>SÚPM vč.SVČ</t>
  </si>
  <si>
    <t>překlenovací přísp.</t>
  </si>
  <si>
    <t>ESF VPP</t>
  </si>
  <si>
    <t>ESF SÚPM</t>
  </si>
  <si>
    <t>ESF CP</t>
  </si>
  <si>
    <t>REKV</t>
  </si>
  <si>
    <t>přísp. na zapracování</t>
  </si>
  <si>
    <t>Počet uchazečů</t>
  </si>
  <si>
    <t>okres/kraj</t>
  </si>
  <si>
    <t>nově</t>
  </si>
  <si>
    <t>vyřazení</t>
  </si>
  <si>
    <t>přírůstek/úbytek</t>
  </si>
  <si>
    <t>hlášení</t>
  </si>
  <si>
    <t>absol.</t>
  </si>
  <si>
    <t>Plzeňský kraj</t>
  </si>
  <si>
    <t>Zlínsky kraj</t>
  </si>
  <si>
    <t>Pardubický kraj</t>
  </si>
  <si>
    <t>Vysočina</t>
  </si>
  <si>
    <t>Liberecký kraj</t>
  </si>
  <si>
    <t>Olomoucký kraj</t>
  </si>
  <si>
    <t>Královéhradecký kraj</t>
  </si>
  <si>
    <t>Moravskoslezský kraj</t>
  </si>
  <si>
    <t>Karlovarský kraj</t>
  </si>
  <si>
    <t>Ústecký kraj</t>
  </si>
  <si>
    <t>Jihomoravský kraj</t>
  </si>
  <si>
    <t>Jihočeský kraj</t>
  </si>
  <si>
    <t>Středočeský kraj</t>
  </si>
  <si>
    <t>míra nezaměstnanosti</t>
  </si>
  <si>
    <t>v %</t>
  </si>
  <si>
    <t>Struktura uchazečů o zaměstnání v členění na muže a ženy</t>
  </si>
  <si>
    <t>výše podpory</t>
  </si>
  <si>
    <t>v tis.</t>
  </si>
  <si>
    <t>ženy</t>
  </si>
  <si>
    <t>muži</t>
  </si>
  <si>
    <t>Uchazeči s PvN</t>
  </si>
  <si>
    <t xml:space="preserve">   z toho:</t>
  </si>
  <si>
    <t xml:space="preserve">   do 1500 Kč</t>
  </si>
  <si>
    <t xml:space="preserve">   1501 - 2500 Kč</t>
  </si>
  <si>
    <t xml:space="preserve">   2501 - 3500 Kč</t>
  </si>
  <si>
    <t xml:space="preserve">   3501 - 4500 Kč</t>
  </si>
  <si>
    <t xml:space="preserve">   4501 - 5500 Kč</t>
  </si>
  <si>
    <t xml:space="preserve">   5501 - 6500 Kč</t>
  </si>
  <si>
    <t xml:space="preserve">   6501 - 7500 Kč</t>
  </si>
  <si>
    <t>7501 - 8500 Kč</t>
  </si>
  <si>
    <t>8501 - 9500 Kč</t>
  </si>
  <si>
    <t>9501 - 10500 Kč</t>
  </si>
  <si>
    <t>10501 - 11500 Kč</t>
  </si>
  <si>
    <t>11501 Kč a více</t>
  </si>
  <si>
    <t>věk</t>
  </si>
  <si>
    <t>20 - 24 let</t>
  </si>
  <si>
    <t>25 - 29 let</t>
  </si>
  <si>
    <t>30 - 34 let</t>
  </si>
  <si>
    <t>35 - 39 let</t>
  </si>
  <si>
    <t>40 - 44 let</t>
  </si>
  <si>
    <t>45 - 49 let</t>
  </si>
  <si>
    <t>50 - 54 let</t>
  </si>
  <si>
    <t>55 - 59 let</t>
  </si>
  <si>
    <t>60 - 64 let</t>
  </si>
  <si>
    <t>nad 65 let</t>
  </si>
  <si>
    <t>vzdělání</t>
  </si>
  <si>
    <t>uchazeči - celkem</t>
  </si>
  <si>
    <t xml:space="preserve">    z toho:</t>
  </si>
  <si>
    <t>bez vzdělání</t>
  </si>
  <si>
    <t>zákl. vzdělání</t>
  </si>
  <si>
    <t>vyučen</t>
  </si>
  <si>
    <t>středošk. bez mat.</t>
  </si>
  <si>
    <t>vyučen s mat.</t>
  </si>
  <si>
    <t>gymnázium</t>
  </si>
  <si>
    <t>SOŠ s mat.</t>
  </si>
  <si>
    <t>vyšší vzdělání</t>
  </si>
  <si>
    <t>vysokoškolské</t>
  </si>
  <si>
    <t>délka evidence</t>
  </si>
  <si>
    <t>do 3 měsíců</t>
  </si>
  <si>
    <t>3 - 6 měsíců</t>
  </si>
  <si>
    <t>6 - 9 měsíců</t>
  </si>
  <si>
    <t>9 - 12 měsíců</t>
  </si>
  <si>
    <t>12 - 24 měsíců</t>
  </si>
  <si>
    <t>nad 24 měsíců</t>
  </si>
  <si>
    <t>nad 6 měsíců</t>
  </si>
  <si>
    <t>nad 12 měsíců</t>
  </si>
  <si>
    <t>Poznámka k tabulkám: drobné odchylky součtu osob v jednotlivých kategoriích od uvedeného celkového počtu souvisí se zaokrouhlením hodnot na jedno desetinné místo</t>
  </si>
  <si>
    <t>nad 5 měsíců</t>
  </si>
  <si>
    <t>Okres, kraj</t>
  </si>
  <si>
    <t>Podíly na celkovém počtu uchazečů o zaměstnání (v%)</t>
  </si>
  <si>
    <t>OZP</t>
  </si>
  <si>
    <t>do 20 let</t>
  </si>
  <si>
    <t>do 25 let</t>
  </si>
  <si>
    <t>nad 50 let</t>
  </si>
  <si>
    <t>Kraj Vysočina</t>
  </si>
  <si>
    <t>z toho</t>
  </si>
  <si>
    <t>Moravskoslezský</t>
  </si>
  <si>
    <t>Olomoucký</t>
  </si>
  <si>
    <t>Jihomoravský</t>
  </si>
  <si>
    <t xml:space="preserve">Pardubický </t>
  </si>
  <si>
    <t>Královéhradecký</t>
  </si>
  <si>
    <t>Liberecký</t>
  </si>
  <si>
    <t>Ústecký</t>
  </si>
  <si>
    <t xml:space="preserve">Karlovarský </t>
  </si>
  <si>
    <t>Plzeňský</t>
  </si>
  <si>
    <t>Jihočeský</t>
  </si>
  <si>
    <t xml:space="preserve">Středočeský </t>
  </si>
  <si>
    <t>Celkem</t>
  </si>
  <si>
    <t>Příspěvek na zaprac.</t>
  </si>
  <si>
    <t xml:space="preserve"> Překlen. příspěvek</t>
  </si>
  <si>
    <t>Kraj</t>
  </si>
  <si>
    <t xml:space="preserve">Moravskoslezský </t>
  </si>
  <si>
    <t xml:space="preserve">Jihomoravský </t>
  </si>
  <si>
    <t xml:space="preserve">Královéhradecký </t>
  </si>
  <si>
    <t xml:space="preserve">Liberecký </t>
  </si>
  <si>
    <t xml:space="preserve">Ústecký </t>
  </si>
  <si>
    <t xml:space="preserve">Plzeňský </t>
  </si>
  <si>
    <t xml:space="preserve">v tis. Kč </t>
  </si>
  <si>
    <t>Pracovní rehabili-tace</t>
  </si>
  <si>
    <t>Překlen. příspěvek</t>
  </si>
  <si>
    <t>VPP - ESF OP LZZ</t>
  </si>
  <si>
    <t>SÚPM - ESF OP LZZ</t>
  </si>
  <si>
    <t xml:space="preserve">Jihočeský </t>
  </si>
  <si>
    <t xml:space="preserve">Jihomoravský  </t>
  </si>
  <si>
    <t xml:space="preserve">Olomoucký </t>
  </si>
  <si>
    <t xml:space="preserve">Zlínský </t>
  </si>
  <si>
    <t xml:space="preserve">Moravskoslezský  </t>
  </si>
  <si>
    <t>v % podle krajů</t>
  </si>
  <si>
    <t>v % podle nástrojů</t>
  </si>
  <si>
    <t>I.</t>
  </si>
  <si>
    <t>II.</t>
  </si>
  <si>
    <t>III.</t>
  </si>
  <si>
    <t>IV.</t>
  </si>
  <si>
    <t>Zdroj: ČSÚ - VŠPS</t>
  </si>
  <si>
    <t>P.č.</t>
  </si>
  <si>
    <t>Společnost</t>
  </si>
  <si>
    <t>Lokalita</t>
  </si>
  <si>
    <t>x</t>
  </si>
  <si>
    <t xml:space="preserve">Legenda: </t>
  </si>
  <si>
    <t>Vývoj zaměstnanosti podle odvětví činnosti (CZ - NACE)</t>
  </si>
  <si>
    <t>1. čtvrtletí</t>
  </si>
  <si>
    <t>z toho:</t>
  </si>
  <si>
    <t>Zemědělství, lesnictví a rybářství</t>
  </si>
  <si>
    <t>Těžba a dobývání</t>
  </si>
  <si>
    <t>Zpracovatelský průmysl</t>
  </si>
  <si>
    <t>Výroba a rozvod elektřiny, plynu, tepla</t>
  </si>
  <si>
    <t>Zásob. vodou; činnosti souvis. s odpady</t>
  </si>
  <si>
    <t>Stavebnictví</t>
  </si>
  <si>
    <t>Velkoobchod a maloob.; opr. mot. vozidel</t>
  </si>
  <si>
    <t>Doprava a skladování</t>
  </si>
  <si>
    <t>Ubytování, stravování a pohostinství</t>
  </si>
  <si>
    <t>Informační a komunikační činnosti</t>
  </si>
  <si>
    <t>Peněžnictví a pojišťovnictví</t>
  </si>
  <si>
    <t>Činnosti v oblasti nemovitostí</t>
  </si>
  <si>
    <t>Profesní, vědecké a technické činnosti</t>
  </si>
  <si>
    <t>Administrativní a podpůrné činnosti</t>
  </si>
  <si>
    <t>Veřejná správa a obrana; pov. soc. zabezp.</t>
  </si>
  <si>
    <t>Vzdělávání</t>
  </si>
  <si>
    <t>Zdravotní a sociální péče</t>
  </si>
  <si>
    <t>Kulturní, zábavní a rekreační činnosti</t>
  </si>
  <si>
    <t>Změstnaní v NH - NACE / sektor</t>
  </si>
  <si>
    <t>Hl. m.Praha</t>
  </si>
  <si>
    <t>Zlínský kraj</t>
  </si>
  <si>
    <t xml:space="preserve">v tis. </t>
  </si>
  <si>
    <t>Zemědělství</t>
  </si>
  <si>
    <t>I. sektor</t>
  </si>
  <si>
    <t>II. sektor</t>
  </si>
  <si>
    <t xml:space="preserve">     průmysl</t>
  </si>
  <si>
    <t xml:space="preserve">     stavebnictví</t>
  </si>
  <si>
    <t>III. sektor *)</t>
  </si>
  <si>
    <t>Moravskoslez. kraj</t>
  </si>
  <si>
    <t>Zaměstnaní v NH -NACE</t>
  </si>
  <si>
    <t>Muži</t>
  </si>
  <si>
    <t>Ženy</t>
  </si>
  <si>
    <t>Zaměstnanci (vč. členů produkčních družstev)</t>
  </si>
  <si>
    <t>Podnikatelé (vč. pom. rod. příslušníků)</t>
  </si>
  <si>
    <t>v % z celk. zaměstnan.</t>
  </si>
  <si>
    <t>Počty zaměstnaných podle sektorů NH v členění muži a ženy</t>
  </si>
  <si>
    <t>tis.</t>
  </si>
  <si>
    <t>Zaměstnaní - muži</t>
  </si>
  <si>
    <t xml:space="preserve">    v tom: průmysl</t>
  </si>
  <si>
    <t xml:space="preserve">              stavebnictví</t>
  </si>
  <si>
    <t>Zaměstnaní - ženy</t>
  </si>
  <si>
    <t>*) vč. nezjištěné sektorové příslušnosti</t>
  </si>
  <si>
    <t>Počty zaměstnaných ve vybraných skupinách v členění muži a ženy</t>
  </si>
  <si>
    <t xml:space="preserve"> - mající druhé (další) zaměstnání</t>
  </si>
  <si>
    <t xml:space="preserve"> - úvazek na dobu určitou </t>
  </si>
  <si>
    <t xml:space="preserve"> - na plnou pracovní dobu</t>
  </si>
  <si>
    <t xml:space="preserve"> - na kratší pracovní dobu</t>
  </si>
  <si>
    <t>Počty zaměstnaných podle postavení v zaměstnání v členění muži a ženy</t>
  </si>
  <si>
    <t xml:space="preserve">   Podnikatelé bez zaměstnanců</t>
  </si>
  <si>
    <t xml:space="preserve">   Podnikatelé se zaměstnanci</t>
  </si>
  <si>
    <t xml:space="preserve">   Pomáhající rodinní příslušníci</t>
  </si>
  <si>
    <t>Slovensko</t>
  </si>
  <si>
    <t>Polsko</t>
  </si>
  <si>
    <t>Bulharsko</t>
  </si>
  <si>
    <t>Rumunsko</t>
  </si>
  <si>
    <t>Německo</t>
  </si>
  <si>
    <t>Francie</t>
  </si>
  <si>
    <t>Itálie</t>
  </si>
  <si>
    <t>Rakousko</t>
  </si>
  <si>
    <t>Nizozemsko</t>
  </si>
  <si>
    <t>Velká Británie</t>
  </si>
  <si>
    <t>Maďarsko</t>
  </si>
  <si>
    <t>Litva</t>
  </si>
  <si>
    <t>Belgie</t>
  </si>
  <si>
    <t>Lotyšsko</t>
  </si>
  <si>
    <t>Švédsko</t>
  </si>
  <si>
    <t>Irsko</t>
  </si>
  <si>
    <t>Portugalsko</t>
  </si>
  <si>
    <t>Řecko</t>
  </si>
  <si>
    <t>Dánsko</t>
  </si>
  <si>
    <t>Finsko</t>
  </si>
  <si>
    <t>Slovinsko</t>
  </si>
  <si>
    <t>Estonsko</t>
  </si>
  <si>
    <t>Kypr</t>
  </si>
  <si>
    <t>Malta</t>
  </si>
  <si>
    <t>Lucembursko</t>
  </si>
  <si>
    <t>-</t>
  </si>
  <si>
    <t>Španělsko</t>
  </si>
  <si>
    <t>Česká republika</t>
  </si>
  <si>
    <t xml:space="preserve"> 15-19</t>
  </si>
  <si>
    <t xml:space="preserve"> 20-24</t>
  </si>
  <si>
    <t xml:space="preserve"> 25-29</t>
  </si>
  <si>
    <t xml:space="preserve"> 30-34</t>
  </si>
  <si>
    <t xml:space="preserve"> 35-39</t>
  </si>
  <si>
    <t xml:space="preserve"> 40-44</t>
  </si>
  <si>
    <t xml:space="preserve"> 45-49</t>
  </si>
  <si>
    <t xml:space="preserve"> 50-54</t>
  </si>
  <si>
    <t xml:space="preserve"> 55-59</t>
  </si>
  <si>
    <t xml:space="preserve"> do 25</t>
  </si>
  <si>
    <t>střední bez maturity</t>
  </si>
  <si>
    <t>kraje, ČR</t>
  </si>
  <si>
    <t>Příloha č. 2</t>
  </si>
  <si>
    <t>VPM</t>
  </si>
  <si>
    <t xml:space="preserve">celkem </t>
  </si>
  <si>
    <t>EU27</t>
  </si>
  <si>
    <t xml:space="preserve">Zdroj: EUROSTAT (LFS) </t>
  </si>
  <si>
    <t xml:space="preserve">http://epp.eurostat.ec.europa.eu/portal/page/portal/statistics/search_database </t>
  </si>
  <si>
    <t>Ukazatele zpracovává EUROSTAT na základě primárních dat z LFS jednotlivých členských států EU tak, aby zabezpečovaly mezinárodní srovnání mezi jednotlivými členskými státy. Údaje v této tabulce se proto mohou lišit od údajů z VŠPS ČSÚ použitých v analýze</t>
  </si>
  <si>
    <t>míra zaměstnanosti (MZ)</t>
  </si>
  <si>
    <t>MZ 55-64</t>
  </si>
  <si>
    <t>:</t>
  </si>
  <si>
    <t>EU (27)</t>
  </si>
  <si>
    <t xml:space="preserve">P ř í l o h y </t>
  </si>
  <si>
    <t xml:space="preserve">Skladba osob s jediným nebo hlavním zaměstnáním podle odvětví činnosti CZ - NACE a pohlaví </t>
  </si>
  <si>
    <t xml:space="preserve">Struktura uchazečů o zaměstnání v členění na muže a ženy - podle výše podpory, věku, vzdělání a délky evidence  (grafy)    </t>
  </si>
  <si>
    <t xml:space="preserve">Čerpání  finančních prostředků na nástroje APZ v jednotlivých krajích </t>
  </si>
  <si>
    <t>Přehled poskytnuté podpory v rámci Systému investičních pobídek (SIP)</t>
  </si>
  <si>
    <t xml:space="preserve">Vývoj počtu osob podpořených v rámci nástrojů APZ (graf)                                         </t>
  </si>
  <si>
    <t>Struktura uchazečů o zaměstnání v regionech seřazená podle MN</t>
  </si>
  <si>
    <t>měsíc</t>
  </si>
  <si>
    <t>evidovaní uchazeči na konci sled.měs.</t>
  </si>
  <si>
    <t>MN v %</t>
  </si>
  <si>
    <t>vyřazení uchazeči</t>
  </si>
  <si>
    <t>VPM celkem</t>
  </si>
  <si>
    <t>evidovaní uchazeči</t>
  </si>
  <si>
    <t xml:space="preserve"> dosažitelní</t>
  </si>
  <si>
    <t xml:space="preserve">osoby se </t>
  </si>
  <si>
    <t>volná pracovní místa</t>
  </si>
  <si>
    <t>ZP</t>
  </si>
  <si>
    <t>nově hlášení uchazeči</t>
  </si>
  <si>
    <t>nezaměstnaní / 1volné prac.místo</t>
  </si>
  <si>
    <t xml:space="preserve"> </t>
  </si>
  <si>
    <t>Evidovaní uchazeči a volná pracovní místa</t>
  </si>
  <si>
    <t xml:space="preserve">  </t>
  </si>
  <si>
    <t>Nově hlášení a vyřazení uchazeči</t>
  </si>
  <si>
    <t>celkový</t>
  </si>
  <si>
    <t>Věková struktura nezaměstnaných</t>
  </si>
  <si>
    <t>Délka nezaměstnanosti</t>
  </si>
  <si>
    <t xml:space="preserve">na </t>
  </si>
  <si>
    <t>počet</t>
  </si>
  <si>
    <t>konci</t>
  </si>
  <si>
    <t>evidovan.</t>
  </si>
  <si>
    <t>do 19</t>
  </si>
  <si>
    <t>20 - 34</t>
  </si>
  <si>
    <t xml:space="preserve"> 35 - 49</t>
  </si>
  <si>
    <t xml:space="preserve">nad </t>
  </si>
  <si>
    <t>do 3</t>
  </si>
  <si>
    <t>3 - 6</t>
  </si>
  <si>
    <t>6 - 9</t>
  </si>
  <si>
    <t>9 - 12</t>
  </si>
  <si>
    <t>nad 12</t>
  </si>
  <si>
    <t>čtvrtletí</t>
  </si>
  <si>
    <t>uchazečů</t>
  </si>
  <si>
    <t>let</t>
  </si>
  <si>
    <t xml:space="preserve"> let</t>
  </si>
  <si>
    <t>50 let</t>
  </si>
  <si>
    <t>měsíců</t>
  </si>
  <si>
    <t>struktura nezaměstnaných podle vzdělání</t>
  </si>
  <si>
    <t>struktura VPM podle vzdělání</t>
  </si>
  <si>
    <t>bez vzděl.</t>
  </si>
  <si>
    <t>zákl. vzděl.</t>
  </si>
  <si>
    <t>Struktura nezaměstnaných podle vzdělání</t>
  </si>
  <si>
    <t>vyuč.</t>
  </si>
  <si>
    <t>střed.odb.</t>
  </si>
  <si>
    <t>základní. vzdělání</t>
  </si>
  <si>
    <t>vyučení</t>
  </si>
  <si>
    <t>vyučení s maturitou</t>
  </si>
  <si>
    <t>ÚSV</t>
  </si>
  <si>
    <t xml:space="preserve">ÚSO </t>
  </si>
  <si>
    <t>bakal.+ VŠ</t>
  </si>
  <si>
    <t>vyuč. s mat.</t>
  </si>
  <si>
    <t>ÚSO - SOŠ</t>
  </si>
  <si>
    <t>VOŠ</t>
  </si>
  <si>
    <t>VŠ</t>
  </si>
  <si>
    <t>neuvedeno</t>
  </si>
  <si>
    <t>Struktura volných pracovních míst podle vzdělání</t>
  </si>
  <si>
    <t>15 - 19 let</t>
  </si>
  <si>
    <t>pořadí</t>
  </si>
  <si>
    <t>Vývoj na trhu práce</t>
  </si>
  <si>
    <t>zpět</t>
  </si>
  <si>
    <t xml:space="preserve">Struktura uchazečů o zaměstnání v členění na muže a ženy - podle výše podpory, věku, vzdělání a délky evidence  (tabulky)    </t>
  </si>
  <si>
    <t>Zaměstnanost podle odvětví činnosti  CZ - NACE a sektorů - krajské členění</t>
  </si>
  <si>
    <r>
      <t xml:space="preserve">Programy tvorby nových PM </t>
    </r>
    <r>
      <rPr>
        <b/>
        <vertAlign val="superscript"/>
        <sz val="10"/>
        <rFont val="Arial Narrow"/>
        <family val="2"/>
        <charset val="238"/>
      </rPr>
      <t>2)</t>
    </r>
  </si>
  <si>
    <t>Kraje celkem</t>
  </si>
  <si>
    <t>VPP - ESF        OP LZZ</t>
  </si>
  <si>
    <t>CP - ESF    OP LZZ</t>
  </si>
  <si>
    <t>Zlínský</t>
  </si>
  <si>
    <t>Příspěvek na zapracování</t>
  </si>
  <si>
    <t>VPP - ESF    OP LZZ</t>
  </si>
  <si>
    <t>SÚPM - ESF   OP LZZ</t>
  </si>
  <si>
    <t>CP - ESF             OP LZZ</t>
  </si>
  <si>
    <t>Další ukazatele trhu práce - srovnání členských států EU</t>
  </si>
  <si>
    <t>Podíl zaměstnanosti v sektorech</t>
  </si>
  <si>
    <t xml:space="preserve">Podíly pracujících na vlastní účet </t>
  </si>
  <si>
    <t>Podíly pracovních úvazků na dobu určitou</t>
  </si>
  <si>
    <t xml:space="preserve">Míra volných míst  </t>
  </si>
  <si>
    <t>primární</t>
  </si>
  <si>
    <t>sekundární</t>
  </si>
  <si>
    <t>terciární</t>
  </si>
  <si>
    <t>Zdroj: http://epp.eurostat.ec.europa.eu/portal/page/portal/statistics/search_database</t>
  </si>
  <si>
    <t>Vývoj v oblasti aktivní politiky zaměstnanosti</t>
  </si>
  <si>
    <t>Vybrané strukturální ukazatele a ukazatele ESZ - srovnání členských států EU</t>
  </si>
  <si>
    <t xml:space="preserve">Pracovní místa vytvořená v rámci APZ v jednotlivých krajích                                                                                                          Počet podpořených osob v rámci APZ ÚP                                                                            </t>
  </si>
  <si>
    <t>průměr</t>
  </si>
  <si>
    <t>Hl. m. Praha</t>
  </si>
  <si>
    <t>Příloha č. 3</t>
  </si>
  <si>
    <t>Rekvalifikace OP LZZ</t>
  </si>
  <si>
    <t>vymezená místa</t>
  </si>
  <si>
    <t>Rekvalifikace</t>
  </si>
  <si>
    <t>osoby SVČ</t>
  </si>
  <si>
    <t>počet osob</t>
  </si>
  <si>
    <t>absolv. škol</t>
  </si>
  <si>
    <t>pobírajících</t>
  </si>
  <si>
    <t>a mladiství</t>
  </si>
  <si>
    <t>podporu</t>
  </si>
  <si>
    <t>Příloha č. 1</t>
  </si>
  <si>
    <t>Příloha č. 4</t>
  </si>
  <si>
    <t>Příloha č. 21</t>
  </si>
  <si>
    <t>stav 31.12.2012</t>
  </si>
  <si>
    <r>
      <t xml:space="preserve">VPP                                               </t>
    </r>
    <r>
      <rPr>
        <sz val="10"/>
        <rFont val="Arial Narrow"/>
        <family val="2"/>
        <charset val="238"/>
      </rPr>
      <t xml:space="preserve"> (bez ESF)</t>
    </r>
  </si>
  <si>
    <r>
      <t>SÚPM</t>
    </r>
    <r>
      <rPr>
        <sz val="10"/>
        <rFont val="Arial Narrow"/>
        <family val="2"/>
        <charset val="238"/>
      </rPr>
      <t xml:space="preserve">                                                                            (bez ESF)</t>
    </r>
  </si>
  <si>
    <r>
      <t xml:space="preserve">Chráněná prac.místa </t>
    </r>
    <r>
      <rPr>
        <b/>
        <vertAlign val="superscript"/>
        <sz val="10"/>
        <rFont val="Arial Narrow"/>
        <family val="2"/>
        <charset val="238"/>
      </rPr>
      <t>1)</t>
    </r>
  </si>
  <si>
    <r>
      <t xml:space="preserve">Rekva-lifikace, </t>
    </r>
    <r>
      <rPr>
        <sz val="10"/>
        <rFont val="Arial Narrow"/>
        <family val="2"/>
        <charset val="238"/>
      </rPr>
      <t>vč.zvolené rekvalifikace (bez ESF)</t>
    </r>
  </si>
  <si>
    <t xml:space="preserve">Cílené programy OP LZZ </t>
  </si>
  <si>
    <t>APZ - prostředky poskytnuté ze zahraničí (Leonardo)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</si>
  <si>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včetně finančních prostředků na částečnou úhradu nákladů na provoz CHPM</t>
    </r>
  </si>
  <si>
    <r>
      <t xml:space="preserve">Poznámka: Rozdíl mezi čerpáním za </t>
    </r>
    <r>
      <rPr>
        <b/>
        <i/>
        <sz val="8"/>
        <rFont val="Arial CE"/>
        <charset val="238"/>
      </rPr>
      <t>Kraje celkem</t>
    </r>
    <r>
      <rPr>
        <i/>
        <sz val="8"/>
        <rFont val="Arial CE"/>
        <charset val="238"/>
      </rPr>
      <t xml:space="preserve"> a čerpáním na APZ ÚP ČR celkem představuje čerpání GŘ ÚP ČR</t>
    </r>
  </si>
  <si>
    <t xml:space="preserve">IP - Investiční pobídky do zpracovatelského průmyslu v gesci MPSV poskytováné na základě zákona č. 72/2000 Sb., o investičních pobídkách </t>
  </si>
  <si>
    <t>PM - pracovní místo</t>
  </si>
  <si>
    <t xml:space="preserve">R - rekvalifikace nebo školení </t>
  </si>
  <si>
    <t>ÚP ČR - GŘ - Úřad práce České republiky - Generální ředitelství</t>
  </si>
  <si>
    <t>Přehled poskytnuté podpory v rámci Systému investičních pobídek (SIP) podle krajů - Investiční pobídky</t>
  </si>
  <si>
    <t>Chráněná prac.místa                                 - zřízení</t>
  </si>
  <si>
    <r>
      <t xml:space="preserve">SÚPM                                                                        </t>
    </r>
    <r>
      <rPr>
        <sz val="10"/>
        <rFont val="Arial Narrow"/>
        <family val="2"/>
        <charset val="238"/>
      </rPr>
      <t>(bez ESF)</t>
    </r>
  </si>
  <si>
    <t>Chráněná prac.místa                                 - provoz</t>
  </si>
  <si>
    <t>Zvolená rekvalifikace</t>
  </si>
  <si>
    <r>
      <t xml:space="preserve">Rekvalifikace, </t>
    </r>
    <r>
      <rPr>
        <sz val="10"/>
        <rFont val="Arial Narrow"/>
        <family val="2"/>
        <charset val="238"/>
      </rPr>
      <t>bez zvolené rekvalifikace (vč. ESF)</t>
    </r>
  </si>
  <si>
    <t>Veřejně prospěšné práce  (VPP) *)</t>
  </si>
  <si>
    <t>Společensky účelná pracovní místa                                                              - zřízená u zaměstnavatele (SÚPM) *)</t>
  </si>
  <si>
    <t>Společensky účelná pracovní místa                                                 - vyhrazená místa (SÚPM) *)</t>
  </si>
  <si>
    <t>SÚPM - Samostatná výděl. činnost (SVČ) *)</t>
  </si>
  <si>
    <t>Chráněné pracovní místa (CHPM)                             - zřízená</t>
  </si>
  <si>
    <t>Příspěvek na provoz CHPM                                                                                                                                                                                                    a CHPM - SVČ OZP</t>
  </si>
  <si>
    <r>
      <t xml:space="preserve">CHPM                                                                                               vymezená </t>
    </r>
    <r>
      <rPr>
        <b/>
        <vertAlign val="superscript"/>
        <sz val="16"/>
        <rFont val="Arial Narrow"/>
        <family val="2"/>
        <charset val="238"/>
      </rPr>
      <t>1)</t>
    </r>
  </si>
  <si>
    <t>Překlenovací příspěvek</t>
  </si>
  <si>
    <t>CHD a CHM sečtené</t>
  </si>
  <si>
    <t>kontrola</t>
  </si>
  <si>
    <r>
      <t>Projekty ESF -                                              OP LZZ - VPP</t>
    </r>
    <r>
      <rPr>
        <b/>
        <sz val="16"/>
        <color indexed="12"/>
        <rFont val="Arial Narrow"/>
        <family val="2"/>
        <charset val="238"/>
      </rPr>
      <t xml:space="preserve"> </t>
    </r>
  </si>
  <si>
    <t>CHPM vč. SVČ</t>
  </si>
  <si>
    <t>Zvolená rekv.</t>
  </si>
  <si>
    <t>přísp. na provoz CHPM a CHPM-SVČ</t>
  </si>
  <si>
    <r>
      <rPr>
        <i/>
        <vertAlign val="superscript"/>
        <sz val="14"/>
        <rFont val="Arial Narrow"/>
        <family val="2"/>
        <charset val="238"/>
      </rPr>
      <t>1)</t>
    </r>
    <r>
      <rPr>
        <i/>
        <sz val="14"/>
        <rFont val="Arial Narrow"/>
        <family val="2"/>
      </rPr>
      <t xml:space="preserve"> </t>
    </r>
    <r>
      <rPr>
        <i/>
        <sz val="10"/>
        <rFont val="Arial Narrow"/>
        <family val="2"/>
        <charset val="238"/>
      </rPr>
      <t>nejedná se o nově vytvořená místa, pouze o vymezená místa, kde jsou zaměstnáni OZP, pro účely získání příspěvku od ÚP</t>
    </r>
  </si>
  <si>
    <t xml:space="preserve">míra zaměstnanosti - zaměstnané osoby ve věku 20-64 jako podíl z populace stejné věkové skupiny </t>
  </si>
  <si>
    <t xml:space="preserve">míra zaměstnanosti starších pracovníků - zaměstnané osoby ve věku 55-64 jako podíl z populace stejné věkové skupiny  </t>
  </si>
  <si>
    <t xml:space="preserve">míra nezaměstnanosti - nezaměstnané osoby jako podíl z ekonomicky aktivní populace   </t>
  </si>
  <si>
    <t>míra nezaměstnanosti mladých - nezaměstnané osoby 15-24 let jako podíl z ekonomicky aktivní populace stejné věkové skupiny</t>
  </si>
  <si>
    <t xml:space="preserve">míra dlouhodobé nezaměstnanosti - dlouhodobě nezaměstnaní (12 měsíců a více) jako procento z ekonomicky aktivní populace </t>
  </si>
  <si>
    <t xml:space="preserve">míra nezaměstnanosti osob s nejnižším vzděláním - nezaměstnaní se vzděláním ISCED 0-2 jako procento z ekonomicky aktivní populace stejného vzdělání </t>
  </si>
  <si>
    <t>míra nezaměstnanosti celkem</t>
  </si>
  <si>
    <t xml:space="preserve">   zaměstnanci </t>
  </si>
  <si>
    <t>Struktura uchazečů o zaměstnání v regionech seřazená podle podílu nezaměstnaných osob k 30. červnu 2013</t>
  </si>
  <si>
    <t>Podíl
nezaměst-
naných
osob (%)</t>
  </si>
  <si>
    <t>Uchazeči 
o zaměstnání</t>
  </si>
  <si>
    <t>délka
evidence
(dny)</t>
  </si>
  <si>
    <t>délka
ukončené
evidence
(dny)</t>
  </si>
  <si>
    <t>bez 
a základní
vzdělání</t>
  </si>
  <si>
    <t>podíl nezaměstnaných</t>
  </si>
  <si>
    <t>Počet evidovaných nezaměstnaných, podílu nezaměstnaných osob a volných pracovních míst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</si>
  <si>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</si>
  <si>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t>Počet evidovaných nezaměstnaných, podílu nezaměstnanných osob a volných pracovních míst</t>
  </si>
  <si>
    <t>Mapy podílu nezaměstnaných osob a počtu uchazečů na 1 volné pracovní místo</t>
  </si>
  <si>
    <t>Setřídění okresů podle průměrného podílu nezaměstnaných osob v 1. pololetí 2013, 
podílu nezaměstnaných osob a počtu uchazečů na 1 VPM  k  30. červnu 2013</t>
  </si>
  <si>
    <t>podíl 
nezaměstnaných 
osob v %</t>
  </si>
  <si>
    <t>k 30. 6.</t>
  </si>
  <si>
    <t>počet 
uchazečů 
na 1 VPM</t>
  </si>
  <si>
    <t>1. pol. 2012</t>
  </si>
  <si>
    <t>Podíl nezaměstnaných osob k 30. 6. (v %)</t>
  </si>
  <si>
    <r>
      <t>Podíl nezaměstnaných osob</t>
    </r>
    <r>
      <rPr>
        <b/>
        <vertAlign val="superscript"/>
        <sz val="12"/>
        <rFont val="Arial"/>
        <family val="2"/>
        <charset val="238"/>
      </rPr>
      <t>*)</t>
    </r>
    <r>
      <rPr>
        <b/>
        <sz val="12"/>
        <rFont val="Arial"/>
        <family val="2"/>
        <charset val="238"/>
      </rPr>
      <t xml:space="preserve"> podle krajů ČR v letech 2005 - 2013</t>
    </r>
  </si>
  <si>
    <t xml:space="preserve">*) podíl nezaměstnaných osob = počet dosažitelných uchazečů o zaměstnání ve věku 15 – 64 let k obyvatelstvu stejného věku </t>
  </si>
  <si>
    <t>Pohyb počtu uchazečů o zaměstnání v 1. pololetí 2013</t>
  </si>
  <si>
    <t>stav 30.6.2013</t>
  </si>
  <si>
    <t>k 30. 6. 2012</t>
  </si>
  <si>
    <t>k 30. 6. 2013</t>
  </si>
  <si>
    <t>Vývoj na trhu práce v roce 2013</t>
  </si>
  <si>
    <t>počet uchazečů na                                                                                    1 VPM</t>
  </si>
  <si>
    <t>Struktura nezaměstnanosti v roce 2013</t>
  </si>
  <si>
    <t>bez vzděl.+ 
neúpl.zák.vz.</t>
  </si>
  <si>
    <t>vyšší odborné 
vzdělání</t>
  </si>
  <si>
    <t>Vývoj zaměstnanosti podle odvětví činnosti CZ - NACE</t>
  </si>
  <si>
    <t>Zaměstnaní v NH - NACE</t>
  </si>
  <si>
    <t xml:space="preserve">1. pololetí </t>
  </si>
  <si>
    <t>2. čtvrtletí</t>
  </si>
  <si>
    <t>1. pololetí</t>
  </si>
  <si>
    <t>podíl v %</t>
  </si>
  <si>
    <t>rozdíl 13-12 (v tis.)</t>
  </si>
  <si>
    <t>index 13/12 (%)</t>
  </si>
  <si>
    <t>Zaměstnanost podle odvětví činnosti  CZ - NACE a sektorů v 1. pololetí 2013 - krajské členění</t>
  </si>
  <si>
    <t>Skladba osob s jediným nebo hlavním  zaměstnáním podle odvětví činnosti CZ - NACE a pohlaví  v 1. pololetí 2013</t>
  </si>
  <si>
    <t>Počty zaměstnaných s kratší pracovní dobou a podzaměstnaných v členění muži a ženy</t>
  </si>
  <si>
    <t>v tom ve věkové skupině</t>
  </si>
  <si>
    <t>15 - 24</t>
  </si>
  <si>
    <t>25 - 29</t>
  </si>
  <si>
    <t>30 - 44</t>
  </si>
  <si>
    <t>45 - 59</t>
  </si>
  <si>
    <t>60 a více</t>
  </si>
  <si>
    <t xml:space="preserve"> - podzaměstnaní</t>
  </si>
  <si>
    <t>Zaměstnaní v civilním sektoru NH 
v tis.</t>
  </si>
  <si>
    <t>1. pololetí 2012</t>
  </si>
  <si>
    <t>1. pololetí 2013</t>
  </si>
  <si>
    <t>rozdíl 13-12</t>
  </si>
  <si>
    <t>index 13/12</t>
  </si>
  <si>
    <t xml:space="preserve">   podnikatelé bez zaměstnanců</t>
  </si>
  <si>
    <t xml:space="preserve">   podnikatelé se zaměstnanci</t>
  </si>
  <si>
    <t xml:space="preserve">   pomáhající rodinní příslušníci</t>
  </si>
  <si>
    <t xml:space="preserve"> - úvazek na dobu neurčitou nebo 
   jako podnikatel</t>
  </si>
  <si>
    <t xml:space="preserve">Počty zaměstnaných podle sektorů NH v členění muži a ženy
Počty zaměstnaných podle postavení v zaměstnání v členění muži a ženy
Počty zaměstnaných ve vybraných skupinách v členění muži a ženy
Počty zaměstnaných s kratší pracovní dobou a podzaměstnaných v členění muži a ženy                                                                                      </t>
  </si>
  <si>
    <t>Specifické podíly nezaměstnaných osob</t>
  </si>
  <si>
    <t xml:space="preserve">          ČSÚ - obyvatelstvo </t>
  </si>
  <si>
    <t xml:space="preserve">Zdroj: MPSV- evidovaní nezaměstnaní </t>
  </si>
  <si>
    <t>k 30.6.2012</t>
  </si>
  <si>
    <t>k 30.6.2013</t>
  </si>
  <si>
    <t>SPECIFICKÉ PODÍLY NEZAMĚSTNANÝCH OSOB (%)</t>
  </si>
  <si>
    <t xml:space="preserve">  Podíl nezaměstnaných podle věku</t>
  </si>
  <si>
    <t xml:space="preserve"> 60-64</t>
  </si>
  <si>
    <r>
      <t xml:space="preserve">  Podíl nezaměstnaných osob </t>
    </r>
    <r>
      <rPr>
        <b/>
        <vertAlign val="superscript"/>
        <sz val="10"/>
        <rFont val="Arial CE"/>
        <charset val="238"/>
      </rPr>
      <t>*)</t>
    </r>
  </si>
  <si>
    <t>*) Podíl nezaměstnaných osob (počet dosažitelných uchazečů o zaměstnání ve věku 15 – 64 let k obyvatelstvu 
     stejného věku) počínaje lednem 2013 nahradil míru registrované nezaměstnanosti</t>
  </si>
  <si>
    <t>Regionální rozdíly v podílu nezaměstnaných osob k 30. 6. 2013</t>
  </si>
  <si>
    <t xml:space="preserve"> 55-64 </t>
  </si>
  <si>
    <r>
      <rPr>
        <i/>
        <vertAlign val="superscript"/>
        <sz val="14"/>
        <rFont val="Arial Narrow"/>
        <family val="2"/>
        <charset val="238"/>
      </rPr>
      <t>*)</t>
    </r>
    <r>
      <rPr>
        <i/>
        <sz val="14"/>
        <rFont val="Arial Narrow"/>
        <family val="2"/>
        <charset val="238"/>
      </rPr>
      <t xml:space="preserve"> </t>
    </r>
    <r>
      <rPr>
        <i/>
        <sz val="10"/>
        <rFont val="Arial Narrow"/>
        <family val="2"/>
        <charset val="238"/>
      </rPr>
      <t>bez ESF</t>
    </r>
  </si>
  <si>
    <r>
      <rPr>
        <i/>
        <sz val="10"/>
        <rFont val="Arial Narrow"/>
        <family val="2"/>
        <charset val="238"/>
      </rPr>
      <t>Pozn.:</t>
    </r>
    <r>
      <rPr>
        <i/>
        <vertAlign val="superscript"/>
        <sz val="10"/>
        <rFont val="Arial Narrow"/>
        <family val="2"/>
        <charset val="238"/>
      </rPr>
      <t xml:space="preserve"> </t>
    </r>
    <r>
      <rPr>
        <i/>
        <sz val="10"/>
        <rFont val="Arial Narrow"/>
        <family val="2"/>
        <charset val="238"/>
      </rPr>
      <t>Příspěvek při přechodu na nový podnikatelský program nebyl v 1. pololetí 2013 realizován</t>
    </r>
  </si>
  <si>
    <t>Vývoj v oblasti aktivní politiky zaměstnanosti v 1. pololetí 2013 - Celkem ČR</t>
  </si>
  <si>
    <t>Pracovní místa vytvořená v rámci APZ v jednotlivých krajích v 1. pololetí 2013</t>
  </si>
  <si>
    <r>
      <t xml:space="preserve">VPP                                 </t>
    </r>
    <r>
      <rPr>
        <sz val="10"/>
        <rFont val="Arial Narrow"/>
        <family val="2"/>
        <charset val="238"/>
      </rPr>
      <t xml:space="preserve">  (bez ESF)</t>
    </r>
  </si>
  <si>
    <t>Počet podpořených osob (uchazečů/zaměstnanců/OSVČ) v rámci APZ ÚP v 1. pololetí 2013</t>
  </si>
  <si>
    <t>Pracovní rehabilitace</t>
  </si>
  <si>
    <t>Čerpání na nástroje APZ v jednotlivých krajích v 1. pololetí 2013</t>
  </si>
  <si>
    <r>
      <t>ostatní ESF- OP LZZ</t>
    </r>
    <r>
      <rPr>
        <sz val="10"/>
        <rFont val="Arial Narrow"/>
        <family val="2"/>
        <charset val="238"/>
      </rPr>
      <t xml:space="preserve"> </t>
    </r>
    <r>
      <rPr>
        <b/>
        <vertAlign val="superscript"/>
        <sz val="10"/>
        <rFont val="Arial Narrow"/>
        <family val="2"/>
        <charset val="238"/>
      </rPr>
      <t>3)</t>
    </r>
  </si>
  <si>
    <t>APZ jinde nespecifiko-vaná - nákup služeb</t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</si>
  <si>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GŘ ÚP ČR vyčerpalo na Investiční pobídky celkem 757 tis. Kč</t>
    </r>
  </si>
  <si>
    <r>
      <rPr>
        <i/>
        <vertAlign val="superscript"/>
        <sz val="8"/>
        <rFont val="Arial CE"/>
        <charset val="238"/>
      </rPr>
      <t>3)</t>
    </r>
    <r>
      <rPr>
        <sz val="8"/>
        <rFont val="Arial CE"/>
        <charset val="238"/>
      </rPr>
      <t xml:space="preserve"> SIP Real APZ, Vzdělávejte se!, VS pro stabilitu, VS pro růst!, Call centurm ÚP ČR, MIKOP</t>
    </r>
  </si>
  <si>
    <t>Rekvalifikace OPLZZ</t>
  </si>
  <si>
    <t xml:space="preserve"> Počet nových PM dle poskytnuté podpory                    v 1. pol. 2013</t>
  </si>
  <si>
    <t xml:space="preserve"> Počet R zaměstnanců dle poskytnuté podpory               v 1. pol. 2013</t>
  </si>
  <si>
    <t>Podpora  na nová PM                           v 1. pol. 2013                      (v tis.Kč)</t>
  </si>
  <si>
    <t>Rőchling Automitive Kopřivnice</t>
  </si>
  <si>
    <t xml:space="preserve">Přehled poskytnuté podpory v rámci Systému investičních pobídek (SIP) v 1. pololetí 2013 </t>
  </si>
  <si>
    <t>Podpora na R zaměstnanců
v 1. pol. 2013
(v tis.Kč)</t>
  </si>
  <si>
    <t xml:space="preserve">ÚP ČR - GŘ, vyplacené IP v 1. pol. 2013 </t>
  </si>
  <si>
    <t>Celkový objem poskytnuté podpory 
v 1. pol. 2013 
(PM + R)
(v tis.Kč)</t>
  </si>
  <si>
    <t>K r a j</t>
  </si>
  <si>
    <t xml:space="preserve"> Počet nových PM dle poskytnuté podpory                           v 1. pololetí 2013</t>
  </si>
  <si>
    <t xml:space="preserve"> Počet R zaměstnanců dle poskytnuté podpory                        v 1. pololetí 2013</t>
  </si>
  <si>
    <t>Celkem IP v 1. pololetí roku 2013</t>
  </si>
  <si>
    <t>Podpora  na nová PM                             v 1. pololetí 2013
(v tis.Kč)</t>
  </si>
  <si>
    <t>Podpora na R zaměstnanců
v 1. pololetí 2013
(v tis.Kč)</t>
  </si>
  <si>
    <t>Celkový objem poskytnuté podpory
v 1. pololetí 2013
(PM + R)
(v tis.Kč)</t>
  </si>
  <si>
    <t>Přehled poskytnuté podpory v rámci Systému investičních pobídek (SIP) v 1. pololetí 2013 podle krajů</t>
  </si>
  <si>
    <t>Příloha č. 19</t>
  </si>
  <si>
    <t>Vybrané ukazatele ESZ a plnění dílčích národních cílů Evropa 2020 - srovnání EU a ČR</t>
  </si>
  <si>
    <t>Ukazatele zpracovává EUROSTAT na základě primárních dat z LFS jednotlivých členských států EU tak, aby zabezpečovaly mezinárodní srovnání mezi jednotlivými členskými státy. Údaje v této tabulce se proto mohou lišit od údajů z VŠPS ČSÚ použitých v analýze.</t>
  </si>
  <si>
    <t>míra dlouhodobé nezaměstnanosti</t>
  </si>
  <si>
    <t>míra nezaměst. mladých 
(do 25let) (v %)</t>
  </si>
  <si>
    <t>1. čtvrtletí 2013</t>
  </si>
  <si>
    <t>2. čtvrtletí 2013</t>
  </si>
  <si>
    <t>rozdíl 2q13-2q12</t>
  </si>
  <si>
    <t>rozdíl 2q13-1q13</t>
  </si>
  <si>
    <t xml:space="preserve">Zdroj: Eurostat http://epp.eurostat.ec.europa.eu/portal/page?_pageid=1133,47800773,1133_47802588&amp;_dad=portal&amp;_schema=PORTAL </t>
  </si>
  <si>
    <t>míra nezaměstanosti osob 
s nejnižším vzděláním 
(ISCED - 0-2) (v %)</t>
  </si>
  <si>
    <t>Růst zaměstnanosti celkem</t>
  </si>
  <si>
    <t>Podíly zaměstnaných na kratší pracovní dobu</t>
  </si>
  <si>
    <t>1.pol. 2013</t>
  </si>
  <si>
    <t>Setřídění okresů podle průměrné MN v 1. pololetí 2013, MN a počtu uchazečů na 1 VPM k 30.6.2013</t>
  </si>
  <si>
    <t xml:space="preserve">Míra nezaměstnanosti podle krajů ČR v letech 2005 - 2013                                                                                                                        Regionální rozdíly v míře nezaměstnanosti                                                                                                                      </t>
  </si>
  <si>
    <t>Ostatní *)</t>
  </si>
  <si>
    <t xml:space="preserve">**) vč. nezjištěné sektorové příslušnosti </t>
  </si>
  <si>
    <t>*)</t>
  </si>
  <si>
    <t>III. sektor **)</t>
  </si>
  <si>
    <t xml:space="preserve">*) Ostatní činnosti, činnosti domácností, činnosti exteritoriálních organizací a nezjištěno </t>
  </si>
  <si>
    <t>Ostatní činnosti, činnosti domácností, činnosti exteritoriálních organizací a nezjištěno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</si>
</sst>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Kč&quot;_-;\-* #,##0.00\ &quot;Kč&quot;_-;_-* &quot;-&quot;??\ &quot;Kč&quot;_-;_-@_-"/>
    <numFmt numFmtId="164" formatCode="0.0"/>
    <numFmt numFmtId="165" formatCode="#,##0.0"/>
    <numFmt numFmtId="166" formatCode="\$#,##0\ ;\(\$#,##0\)"/>
    <numFmt numFmtId="167" formatCode="0.0_)"/>
    <numFmt numFmtId="168" formatCode="0.0_ ;[Red]\-0.0\ "/>
    <numFmt numFmtId="169" formatCode="#,##0.0_ ;[Red]\-#,##0.0\ "/>
    <numFmt numFmtId="170" formatCode="d/m/yyyy;@"/>
    <numFmt numFmtId="171" formatCode="#,##0.000"/>
    <numFmt numFmtId="172" formatCode="_-* #,##0.0\ _K_č_-;\-* #,##0.0\ _K_č_-;_-* &quot;-&quot;?\ _K_č_-;_-@_-"/>
  </numFmts>
  <fonts count="18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System"/>
      <family val="2"/>
      <charset val="238"/>
    </font>
    <font>
      <b/>
      <sz val="24"/>
      <name val="Arial CE"/>
      <family val="2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8"/>
      <name val="Arial CE"/>
      <charset val="238"/>
    </font>
    <font>
      <sz val="12"/>
      <name val="NimbusRoman"/>
      <charset val="238"/>
    </font>
    <font>
      <sz val="12"/>
      <color indexed="9"/>
      <name val="NimbusRoman"/>
      <charset val="238"/>
    </font>
    <font>
      <sz val="10"/>
      <name val="Times New Roman CE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b/>
      <sz val="22"/>
      <name val="Arial CE"/>
      <family val="2"/>
      <charset val="238"/>
    </font>
    <font>
      <b/>
      <sz val="20"/>
      <name val="Arial CE"/>
      <family val="2"/>
      <charset val="238"/>
    </font>
    <font>
      <b/>
      <sz val="20"/>
      <color indexed="14"/>
      <name val="Arial CE"/>
      <family val="2"/>
      <charset val="238"/>
    </font>
    <font>
      <b/>
      <i/>
      <sz val="14"/>
      <color indexed="14"/>
      <name val="Arial CE"/>
      <charset val="238"/>
    </font>
    <font>
      <b/>
      <i/>
      <sz val="14"/>
      <color indexed="12"/>
      <name val="Arial CE"/>
      <charset val="238"/>
    </font>
    <font>
      <b/>
      <i/>
      <sz val="20"/>
      <name val="Arial CE"/>
      <charset val="238"/>
    </font>
    <font>
      <b/>
      <sz val="20"/>
      <color indexed="11"/>
      <name val="Arial CE"/>
      <family val="2"/>
      <charset val="238"/>
    </font>
    <font>
      <b/>
      <sz val="22"/>
      <color indexed="14"/>
      <name val="Arial CE"/>
      <charset val="238"/>
    </font>
    <font>
      <b/>
      <sz val="12"/>
      <name val="Arial CE"/>
      <charset val="238"/>
    </font>
    <font>
      <i/>
      <sz val="14"/>
      <name val="Arial Narrow"/>
      <family val="2"/>
    </font>
    <font>
      <b/>
      <sz val="16"/>
      <name val="Arial Narrow"/>
      <family val="2"/>
    </font>
    <font>
      <sz val="12"/>
      <name val="Arial CE"/>
      <family val="2"/>
      <charset val="238"/>
    </font>
    <font>
      <sz val="14"/>
      <name val="Arial Narrow"/>
      <family val="2"/>
    </font>
    <font>
      <b/>
      <sz val="14"/>
      <name val="Arial CE"/>
      <charset val="238"/>
    </font>
    <font>
      <b/>
      <sz val="14"/>
      <name val="Arial Narrow"/>
      <family val="2"/>
    </font>
    <font>
      <sz val="14"/>
      <name val="Arial CE"/>
      <charset val="238"/>
    </font>
    <font>
      <b/>
      <sz val="14"/>
      <color indexed="14"/>
      <name val="Arial CE"/>
      <charset val="238"/>
    </font>
    <font>
      <sz val="12"/>
      <color indexed="12"/>
      <name val="Arial CE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  <font>
      <sz val="14"/>
      <color indexed="14"/>
      <name val="Arial CE"/>
      <family val="2"/>
      <charset val="238"/>
    </font>
    <font>
      <sz val="14"/>
      <color indexed="12"/>
      <name val="Arial CE"/>
      <family val="2"/>
      <charset val="238"/>
    </font>
    <font>
      <sz val="8"/>
      <name val="Arial CE"/>
      <charset val="238"/>
    </font>
    <font>
      <sz val="10"/>
      <name val="Arial Narrow"/>
      <family val="2"/>
    </font>
    <font>
      <sz val="8"/>
      <name val="NimbusRoman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0"/>
      <name val="System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name val="Arial CE"/>
      <family val="2"/>
      <charset val="238"/>
    </font>
    <font>
      <sz val="10"/>
      <color theme="0" tint="-0.34998626667073579"/>
      <name val="Arial CE"/>
      <charset val="238"/>
    </font>
    <font>
      <sz val="12"/>
      <name val="Times New Roman CE"/>
      <family val="1"/>
      <charset val="238"/>
    </font>
    <font>
      <b/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color indexed="12"/>
      <name val="Arial"/>
      <family val="2"/>
    </font>
    <font>
      <sz val="12"/>
      <name val="Times New Roman"/>
      <family val="1"/>
    </font>
    <font>
      <b/>
      <i/>
      <sz val="10"/>
      <name val="Arial"/>
      <family val="2"/>
    </font>
    <font>
      <i/>
      <sz val="8"/>
      <name val="Arial"/>
      <family val="2"/>
      <charset val="238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238"/>
    </font>
    <font>
      <i/>
      <vertAlign val="superscript"/>
      <sz val="8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13"/>
      <name val="Arial"/>
      <family val="2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vertAlign val="superscript"/>
      <sz val="8"/>
      <name val="Arial CE"/>
      <family val="2"/>
      <charset val="238"/>
    </font>
    <font>
      <sz val="12"/>
      <name val="Arial"/>
      <family val="2"/>
      <charset val="238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6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i/>
      <sz val="14"/>
      <name val="Arial CE"/>
      <family val="2"/>
      <charset val="238"/>
    </font>
    <font>
      <b/>
      <u/>
      <sz val="12"/>
      <name val="Arial"/>
      <family val="2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Courier"/>
      <family val="1"/>
      <charset val="238"/>
    </font>
    <font>
      <b/>
      <sz val="16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2"/>
      <color indexed="8"/>
      <name val="Arial"/>
      <family val="2"/>
    </font>
    <font>
      <sz val="8"/>
      <name val="Arial CE"/>
      <family val="2"/>
      <charset val="238"/>
    </font>
    <font>
      <b/>
      <sz val="14"/>
      <name val="Arial"/>
      <family val="2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26"/>
      <name val="Arial"/>
      <family val="2"/>
    </font>
    <font>
      <b/>
      <sz val="18"/>
      <name val="Arial CE"/>
      <family val="2"/>
      <charset val="238"/>
    </font>
    <font>
      <b/>
      <sz val="15"/>
      <name val="Arial CE"/>
      <family val="2"/>
      <charset val="238"/>
    </font>
    <font>
      <sz val="12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2"/>
      <color indexed="10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u/>
      <sz val="18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4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3"/>
      <name val="Arial"/>
      <family val="2"/>
    </font>
    <font>
      <b/>
      <vertAlign val="superscript"/>
      <sz val="10"/>
      <name val="Arial Narrow"/>
      <family val="2"/>
      <charset val="238"/>
    </font>
    <font>
      <vertAlign val="superscript"/>
      <sz val="8"/>
      <name val="Arial CE"/>
      <charset val="238"/>
    </font>
    <font>
      <sz val="10"/>
      <color theme="0" tint="-0.249977111117893"/>
      <name val="Arial CE"/>
      <charset val="238"/>
    </font>
    <font>
      <b/>
      <sz val="1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rgb="FFFF00FF"/>
      <name val="Arial CE"/>
      <family val="2"/>
      <charset val="238"/>
    </font>
    <font>
      <b/>
      <sz val="10"/>
      <color rgb="FFFF00FF"/>
      <name val="Arial CE"/>
      <charset val="238"/>
    </font>
    <font>
      <b/>
      <vertAlign val="superscript"/>
      <sz val="16"/>
      <name val="Arial Narrow"/>
      <family val="2"/>
      <charset val="238"/>
    </font>
    <font>
      <i/>
      <sz val="10"/>
      <name val="Arial Narrow"/>
      <family val="2"/>
      <charset val="238"/>
    </font>
    <font>
      <i/>
      <vertAlign val="superscript"/>
      <sz val="14"/>
      <name val="Arial Narrow"/>
      <family val="2"/>
      <charset val="238"/>
    </font>
    <font>
      <b/>
      <sz val="10"/>
      <color theme="1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Arial CE"/>
      <charset val="238"/>
    </font>
    <font>
      <u/>
      <sz val="12"/>
      <name val="Calibri"/>
      <family val="2"/>
      <charset val="238"/>
      <scheme val="minor"/>
    </font>
    <font>
      <b/>
      <sz val="8"/>
      <name val="Arial CE"/>
      <family val="2"/>
      <charset val="238"/>
    </font>
    <font>
      <u/>
      <sz val="14"/>
      <name val="Calibri"/>
      <family val="2"/>
      <charset val="238"/>
      <scheme val="minor"/>
    </font>
    <font>
      <b/>
      <sz val="11"/>
      <color rgb="FFFF00FF"/>
      <name val="Calibri"/>
      <family val="2"/>
      <charset val="238"/>
      <scheme val="minor"/>
    </font>
    <font>
      <sz val="20"/>
      <name val="Arial CE"/>
      <charset val="238"/>
    </font>
    <font>
      <b/>
      <sz val="14"/>
      <color theme="0" tint="-0.34998626667073579"/>
      <name val="Arial CE"/>
      <family val="2"/>
      <charset val="238"/>
    </font>
    <font>
      <sz val="10"/>
      <color theme="0" tint="-0.34998626667073579"/>
      <name val="Arial CE"/>
      <family val="2"/>
      <charset val="238"/>
    </font>
    <font>
      <sz val="14"/>
      <color theme="0" tint="-0.34998626667073579"/>
      <name val="Arial CE"/>
      <charset val="238"/>
    </font>
    <font>
      <b/>
      <sz val="12"/>
      <color theme="0" tint="-0.34998626667073579"/>
      <name val="Arial"/>
      <family val="2"/>
      <charset val="238"/>
    </font>
    <font>
      <sz val="14"/>
      <color theme="0" tint="-0.34998626667073579"/>
      <name val="Arial CE"/>
      <family val="2"/>
      <charset val="238"/>
    </font>
    <font>
      <sz val="12"/>
      <color theme="0" tint="-0.34998626667073579"/>
      <name val="Arial CE"/>
      <charset val="238"/>
    </font>
    <font>
      <sz val="12"/>
      <color theme="0" tint="-0.34998626667073579"/>
      <name val="Arial CE"/>
      <family val="2"/>
      <charset val="238"/>
    </font>
    <font>
      <u/>
      <sz val="16"/>
      <color theme="10"/>
      <name val="Calibri"/>
      <family val="2"/>
      <charset val="238"/>
      <scheme val="minor"/>
    </font>
    <font>
      <i/>
      <sz val="8"/>
      <name val="Arial CE"/>
      <charset val="238"/>
    </font>
    <font>
      <b/>
      <i/>
      <sz val="8"/>
      <name val="Arial CE"/>
      <charset val="238"/>
    </font>
    <font>
      <sz val="10"/>
      <color theme="0"/>
      <name val="Arial CE"/>
      <charset val="238"/>
    </font>
    <font>
      <sz val="10"/>
      <color indexed="22"/>
      <name val="Arial CE"/>
      <charset val="238"/>
    </font>
    <font>
      <i/>
      <sz val="11"/>
      <name val="Arial"/>
      <family val="2"/>
      <charset val="238"/>
    </font>
    <font>
      <b/>
      <i/>
      <sz val="14"/>
      <color theme="4"/>
      <name val="Arial CE"/>
      <family val="2"/>
      <charset val="238"/>
    </font>
    <font>
      <b/>
      <sz val="14"/>
      <color theme="4"/>
      <name val="Arial CE"/>
      <family val="2"/>
      <charset val="238"/>
    </font>
    <font>
      <b/>
      <i/>
      <sz val="10"/>
      <color rgb="FFFF00FF"/>
      <name val="Arial CE"/>
      <charset val="238"/>
    </font>
    <font>
      <b/>
      <sz val="10"/>
      <color rgb="FF008080"/>
      <name val="Arial CE"/>
      <family val="2"/>
      <charset val="238"/>
    </font>
    <font>
      <sz val="14"/>
      <color theme="1"/>
      <name val="Arial CE"/>
      <family val="2"/>
      <charset val="238"/>
    </font>
    <font>
      <sz val="14"/>
      <color theme="1"/>
      <name val="Arial CE"/>
      <charset val="238"/>
    </font>
    <font>
      <b/>
      <sz val="9"/>
      <color rgb="FFFF00FF"/>
      <name val="Arial CE"/>
      <charset val="238"/>
    </font>
    <font>
      <b/>
      <sz val="16"/>
      <color indexed="12"/>
      <name val="Arial Narrow"/>
      <family val="2"/>
      <charset val="238"/>
    </font>
    <font>
      <i/>
      <sz val="14"/>
      <name val="Arial Narrow"/>
      <family val="2"/>
      <charset val="238"/>
    </font>
    <font>
      <i/>
      <vertAlign val="superscript"/>
      <sz val="10"/>
      <name val="Arial Narrow"/>
      <family val="2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6"/>
      <name val="Arial CE"/>
      <charset val="238"/>
    </font>
    <font>
      <b/>
      <vertAlign val="superscript"/>
      <sz val="12"/>
      <name val="Arial"/>
      <family val="2"/>
      <charset val="238"/>
    </font>
    <font>
      <i/>
      <sz val="14"/>
      <name val="Arial CE"/>
      <family val="2"/>
      <charset val="238"/>
    </font>
    <font>
      <sz val="10"/>
      <color theme="0"/>
      <name val="Arial CE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vertAlign val="superscript"/>
      <sz val="10"/>
      <name val="Arial CE"/>
      <charset val="238"/>
    </font>
    <font>
      <b/>
      <sz val="10"/>
      <color theme="1"/>
      <name val="Arial"/>
      <family val="2"/>
      <charset val="238"/>
    </font>
    <font>
      <sz val="14"/>
      <color rgb="FFFF0000"/>
      <name val="Arial CE"/>
      <charset val="238"/>
    </font>
    <font>
      <b/>
      <sz val="22"/>
      <color theme="0" tint="-0.34998626667073579"/>
      <name val="Arial CE"/>
      <charset val="238"/>
    </font>
    <font>
      <b/>
      <sz val="12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  <font>
      <b/>
      <i/>
      <sz val="12"/>
      <color theme="0" tint="-0.34998626667073579"/>
      <name val="Arial CE"/>
      <charset val="238"/>
    </font>
    <font>
      <b/>
      <sz val="12"/>
      <color theme="0" tint="-0.34998626667073579"/>
      <name val="Arial CE"/>
      <family val="2"/>
      <charset val="238"/>
    </font>
    <font>
      <b/>
      <sz val="14"/>
      <color theme="0" tint="-0.34998626667073579"/>
      <name val="Arial CE"/>
      <charset val="238"/>
    </font>
    <font>
      <b/>
      <sz val="11"/>
      <color theme="0" tint="-0.34998626667073579"/>
      <name val="Arial CE"/>
      <charset val="238"/>
    </font>
    <font>
      <b/>
      <sz val="16"/>
      <color theme="0" tint="-0.34998626667073579"/>
      <name val="Arial Narrow"/>
      <family val="2"/>
    </font>
    <font>
      <b/>
      <sz val="14"/>
      <color theme="0" tint="-0.34998626667073579"/>
      <name val="Arial Narrow"/>
      <family val="2"/>
    </font>
    <font>
      <sz val="14"/>
      <color theme="0" tint="-0.34998626667073579"/>
      <name val="Arial Narrow"/>
      <family val="2"/>
    </font>
    <font>
      <sz val="10"/>
      <color rgb="FFFF00FF"/>
      <name val="Arial CE"/>
      <charset val="238"/>
    </font>
    <font>
      <b/>
      <sz val="8"/>
      <name val="Arial CE"/>
      <charset val="238"/>
    </font>
    <font>
      <sz val="8"/>
      <color rgb="FF00B050"/>
      <name val="Arial CE"/>
      <charset val="238"/>
    </font>
    <font>
      <sz val="10"/>
      <color rgb="FF0070C0"/>
      <name val="Arial CE"/>
      <charset val="238"/>
    </font>
    <font>
      <i/>
      <vertAlign val="superscript"/>
      <sz val="8"/>
      <name val="Arial CE"/>
      <charset val="238"/>
    </font>
    <font>
      <b/>
      <sz val="16"/>
      <name val="Arial CE"/>
      <family val="2"/>
      <charset val="238"/>
    </font>
    <font>
      <b/>
      <sz val="10"/>
      <color rgb="FF0070C0"/>
      <name val="Arial CE"/>
      <charset val="238"/>
    </font>
    <font>
      <b/>
      <sz val="10"/>
      <color rgb="FF0070C0"/>
      <name val="Arial"/>
      <family val="2"/>
      <charset val="238"/>
    </font>
    <font>
      <b/>
      <sz val="9"/>
      <name val="Arial CE"/>
      <charset val="238"/>
    </font>
    <font>
      <sz val="1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gray0625">
        <fgColor indexed="8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35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1"/>
        <bgColor indexed="9"/>
      </patternFill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gray06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0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3" fillId="0" borderId="0"/>
    <xf numFmtId="0" fontId="40" fillId="0" borderId="0"/>
    <xf numFmtId="0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2" fillId="0" borderId="0"/>
    <xf numFmtId="10" fontId="40" fillId="0" borderId="0" applyFont="0" applyFill="0" applyBorder="0" applyAlignment="0" applyProtection="0"/>
    <xf numFmtId="4" fontId="40" fillId="0" borderId="0" applyFont="0" applyFill="0" applyBorder="0" applyAlignment="0" applyProtection="0"/>
    <xf numFmtId="3" fontId="40" fillId="6" borderId="0" applyProtection="0"/>
    <xf numFmtId="0" fontId="1" fillId="0" borderId="0"/>
    <xf numFmtId="3" fontId="42" fillId="0" borderId="0" applyFont="0" applyFill="0" applyBorder="0" applyAlignment="0" applyProtection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86" fillId="0" borderId="0"/>
    <xf numFmtId="0" fontId="1" fillId="0" borderId="0"/>
    <xf numFmtId="44" fontId="40" fillId="0" borderId="0" applyFont="0" applyFill="0" applyBorder="0" applyAlignment="0" applyProtection="0"/>
    <xf numFmtId="0" fontId="40" fillId="0" borderId="0">
      <alignment vertical="top"/>
    </xf>
    <xf numFmtId="0" fontId="40" fillId="0" borderId="0"/>
    <xf numFmtId="0" fontId="40" fillId="0" borderId="0"/>
    <xf numFmtId="0" fontId="94" fillId="0" borderId="0"/>
    <xf numFmtId="0" fontId="101" fillId="0" borderId="0" applyNumberFormat="0" applyFill="0" applyBorder="0" applyAlignment="0" applyProtection="0"/>
    <xf numFmtId="0" fontId="1" fillId="0" borderId="0"/>
    <xf numFmtId="0" fontId="122" fillId="0" borderId="0"/>
  </cellStyleXfs>
  <cellXfs count="1646">
    <xf numFmtId="0" fontId="0" fillId="0" borderId="0" xfId="0"/>
    <xf numFmtId="0" fontId="5" fillId="0" borderId="0" xfId="1" applyFont="1"/>
    <xf numFmtId="0" fontId="5" fillId="0" borderId="1" xfId="1" applyFont="1" applyBorder="1"/>
    <xf numFmtId="0" fontId="6" fillId="2" borderId="2" xfId="1" applyFont="1" applyFill="1" applyBorder="1"/>
    <xf numFmtId="0" fontId="6" fillId="2" borderId="3" xfId="1" applyFont="1" applyFill="1" applyBorder="1"/>
    <xf numFmtId="0" fontId="6" fillId="3" borderId="4" xfId="1" applyFont="1" applyFill="1" applyBorder="1" applyAlignment="1">
      <alignment horizontal="center"/>
    </xf>
    <xf numFmtId="0" fontId="6" fillId="2" borderId="5" xfId="1" applyFont="1" applyFill="1" applyBorder="1"/>
    <xf numFmtId="0" fontId="6" fillId="2" borderId="6" xfId="1" applyFont="1" applyFill="1" applyBorder="1"/>
    <xf numFmtId="0" fontId="7" fillId="2" borderId="7" xfId="1" applyFont="1" applyFill="1" applyBorder="1"/>
    <xf numFmtId="0" fontId="7" fillId="2" borderId="8" xfId="1" applyFont="1" applyFill="1" applyBorder="1"/>
    <xf numFmtId="0" fontId="7" fillId="3" borderId="9" xfId="1" applyFont="1" applyFill="1" applyBorder="1" applyAlignment="1">
      <alignment horizontal="center"/>
    </xf>
    <xf numFmtId="0" fontId="7" fillId="2" borderId="9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/>
    </xf>
    <xf numFmtId="0" fontId="3" fillId="0" borderId="0" xfId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0" borderId="0" xfId="1" applyFont="1"/>
    <xf numFmtId="0" fontId="11" fillId="0" borderId="26" xfId="1" applyFont="1" applyBorder="1"/>
    <xf numFmtId="0" fontId="11" fillId="0" borderId="26" xfId="1" applyFont="1" applyBorder="1" applyAlignment="1">
      <alignment horizontal="center"/>
    </xf>
    <xf numFmtId="2" fontId="11" fillId="0" borderId="26" xfId="1" applyNumberFormat="1" applyFont="1" applyBorder="1"/>
    <xf numFmtId="0" fontId="12" fillId="0" borderId="0" xfId="0" applyFont="1"/>
    <xf numFmtId="0" fontId="13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14" fillId="0" borderId="9" xfId="0" applyFont="1" applyBorder="1"/>
    <xf numFmtId="0" fontId="15" fillId="0" borderId="0" xfId="2" applyFont="1" applyAlignment="1">
      <alignment horizontal="left"/>
    </xf>
    <xf numFmtId="0" fontId="16" fillId="0" borderId="0" xfId="2" applyFont="1" applyAlignment="1">
      <alignment horizontal="left"/>
    </xf>
    <xf numFmtId="0" fontId="40" fillId="0" borderId="0" xfId="2"/>
    <xf numFmtId="0" fontId="17" fillId="0" borderId="0" xfId="2" applyFont="1" applyAlignment="1">
      <alignment horizontal="left"/>
    </xf>
    <xf numFmtId="0" fontId="18" fillId="0" borderId="0" xfId="2" applyFont="1" applyAlignment="1">
      <alignment horizontal="left"/>
    </xf>
    <xf numFmtId="0" fontId="19" fillId="0" borderId="0" xfId="2" applyFont="1" applyFill="1" applyAlignment="1">
      <alignment horizontal="left"/>
    </xf>
    <xf numFmtId="0" fontId="20" fillId="0" borderId="0" xfId="2" applyFont="1" applyFill="1" applyAlignment="1">
      <alignment horizontal="left"/>
    </xf>
    <xf numFmtId="0" fontId="21" fillId="0" borderId="0" xfId="2" applyFont="1" applyFill="1" applyAlignment="1">
      <alignment horizontal="left"/>
    </xf>
    <xf numFmtId="0" fontId="16" fillId="0" borderId="0" xfId="2" applyFont="1" applyFill="1" applyAlignment="1">
      <alignment horizontal="left"/>
    </xf>
    <xf numFmtId="0" fontId="40" fillId="0" borderId="0" xfId="2" applyBorder="1"/>
    <xf numFmtId="0" fontId="16" fillId="0" borderId="0" xfId="2" applyFont="1" applyAlignment="1">
      <alignment horizontal="center"/>
    </xf>
    <xf numFmtId="0" fontId="17" fillId="0" borderId="0" xfId="2" applyFont="1" applyAlignment="1">
      <alignment horizontal="center"/>
    </xf>
    <xf numFmtId="0" fontId="26" fillId="0" borderId="0" xfId="2" applyFont="1" applyFill="1"/>
    <xf numFmtId="0" fontId="40" fillId="0" borderId="0" xfId="2" applyFill="1" applyBorder="1"/>
    <xf numFmtId="0" fontId="40" fillId="0" borderId="0" xfId="2" applyFill="1"/>
    <xf numFmtId="0" fontId="27" fillId="0" borderId="47" xfId="2" applyFont="1" applyBorder="1" applyAlignment="1">
      <alignment horizontal="center"/>
    </xf>
    <xf numFmtId="0" fontId="27" fillId="0" borderId="0" xfId="2" applyFont="1" applyBorder="1" applyAlignment="1">
      <alignment horizontal="centerContinuous"/>
    </xf>
    <xf numFmtId="0" fontId="27" fillId="0" borderId="49" xfId="2" applyFont="1" applyBorder="1" applyAlignment="1">
      <alignment horizontal="center"/>
    </xf>
    <xf numFmtId="0" fontId="27" fillId="0" borderId="52" xfId="2" applyFont="1" applyBorder="1" applyAlignment="1">
      <alignment horizontal="center"/>
    </xf>
    <xf numFmtId="0" fontId="27" fillId="0" borderId="54" xfId="2" applyFont="1" applyBorder="1" applyAlignment="1">
      <alignment horizontal="center"/>
    </xf>
    <xf numFmtId="3" fontId="6" fillId="0" borderId="55" xfId="2" applyNumberFormat="1" applyFont="1" applyBorder="1"/>
    <xf numFmtId="3" fontId="6" fillId="0" borderId="56" xfId="2" applyNumberFormat="1" applyFont="1" applyBorder="1"/>
    <xf numFmtId="3" fontId="6" fillId="0" borderId="47" xfId="2" applyNumberFormat="1" applyFont="1" applyBorder="1"/>
    <xf numFmtId="3" fontId="6" fillId="0" borderId="0" xfId="2" applyNumberFormat="1" applyFont="1" applyBorder="1"/>
    <xf numFmtId="3" fontId="6" fillId="0" borderId="49" xfId="2" applyNumberFormat="1" applyFont="1" applyBorder="1"/>
    <xf numFmtId="3" fontId="6" fillId="0" borderId="0" xfId="2" applyNumberFormat="1" applyFont="1" applyFill="1" applyBorder="1"/>
    <xf numFmtId="0" fontId="24" fillId="0" borderId="0" xfId="2" applyFont="1" applyBorder="1" applyAlignment="1">
      <alignment horizontal="center"/>
    </xf>
    <xf numFmtId="0" fontId="6" fillId="0" borderId="0" xfId="2" applyFont="1" applyBorder="1"/>
    <xf numFmtId="0" fontId="25" fillId="0" borderId="0" xfId="2" applyFont="1" applyFill="1" applyBorder="1" applyAlignment="1">
      <alignment horizontal="center"/>
    </xf>
    <xf numFmtId="3" fontId="28" fillId="0" borderId="0" xfId="2" applyNumberFormat="1" applyFont="1" applyFill="1" applyBorder="1"/>
    <xf numFmtId="0" fontId="27" fillId="0" borderId="0" xfId="2" applyFont="1" applyFill="1" applyBorder="1" applyAlignment="1">
      <alignment horizontal="center"/>
    </xf>
    <xf numFmtId="0" fontId="27" fillId="0" borderId="0" xfId="2" applyFont="1" applyFill="1" applyBorder="1" applyAlignment="1">
      <alignment horizontal="centerContinuous"/>
    </xf>
    <xf numFmtId="0" fontId="29" fillId="0" borderId="0" xfId="2" applyFont="1" applyFill="1" applyBorder="1" applyAlignment="1">
      <alignment horizontal="center"/>
    </xf>
    <xf numFmtId="0" fontId="27" fillId="0" borderId="0" xfId="2" applyFont="1" applyFill="1" applyBorder="1" applyAlignment="1">
      <alignment horizontal="center" vertical="center"/>
    </xf>
    <xf numFmtId="3" fontId="6" fillId="0" borderId="0" xfId="2" applyNumberFormat="1" applyFont="1" applyFill="1" applyBorder="1" applyAlignment="1"/>
    <xf numFmtId="3" fontId="30" fillId="0" borderId="8" xfId="2" applyNumberFormat="1" applyFont="1" applyBorder="1"/>
    <xf numFmtId="3" fontId="30" fillId="0" borderId="49" xfId="2" applyNumberFormat="1" applyFont="1" applyBorder="1"/>
    <xf numFmtId="3" fontId="30" fillId="0" borderId="48" xfId="2" applyNumberFormat="1" applyFont="1" applyBorder="1"/>
    <xf numFmtId="3" fontId="30" fillId="0" borderId="0" xfId="2" applyNumberFormat="1" applyFont="1" applyFill="1" applyBorder="1"/>
    <xf numFmtId="3" fontId="31" fillId="0" borderId="0" xfId="2" applyNumberFormat="1" applyFont="1" applyFill="1" applyBorder="1"/>
    <xf numFmtId="3" fontId="32" fillId="0" borderId="0" xfId="2" applyNumberFormat="1" applyFont="1" applyFill="1" applyBorder="1"/>
    <xf numFmtId="165" fontId="6" fillId="0" borderId="0" xfId="2" applyNumberFormat="1" applyFont="1" applyFill="1" applyBorder="1"/>
    <xf numFmtId="0" fontId="33" fillId="0" borderId="0" xfId="2" applyFont="1"/>
    <xf numFmtId="0" fontId="22" fillId="0" borderId="0" xfId="2" applyFont="1"/>
    <xf numFmtId="0" fontId="34" fillId="0" borderId="0" xfId="2" applyFont="1"/>
    <xf numFmtId="0" fontId="30" fillId="0" borderId="0" xfId="2" applyFont="1" applyBorder="1"/>
    <xf numFmtId="3" fontId="35" fillId="0" borderId="0" xfId="2" applyNumberFormat="1" applyFont="1" applyBorder="1" applyAlignment="1"/>
    <xf numFmtId="3" fontId="36" fillId="0" borderId="0" xfId="2" applyNumberFormat="1" applyFont="1" applyBorder="1" applyAlignment="1"/>
    <xf numFmtId="0" fontId="37" fillId="0" borderId="0" xfId="2" applyFont="1" applyBorder="1" applyAlignment="1">
      <alignment horizontal="centerContinuous"/>
    </xf>
    <xf numFmtId="0" fontId="37" fillId="0" borderId="0" xfId="2" applyFont="1" applyAlignment="1">
      <alignment horizontal="centerContinuous"/>
    </xf>
    <xf numFmtId="0" fontId="24" fillId="0" borderId="0" xfId="2" applyFont="1" applyBorder="1" applyAlignment="1">
      <alignment horizontal="centerContinuous"/>
    </xf>
    <xf numFmtId="1" fontId="40" fillId="0" borderId="0" xfId="2" applyNumberFormat="1" applyBorder="1"/>
    <xf numFmtId="1" fontId="40" fillId="0" borderId="0" xfId="2" applyNumberFormat="1"/>
    <xf numFmtId="3" fontId="36" fillId="0" borderId="0" xfId="2" applyNumberFormat="1" applyFont="1" applyBorder="1"/>
    <xf numFmtId="0" fontId="39" fillId="0" borderId="0" xfId="2" applyFont="1"/>
    <xf numFmtId="0" fontId="39" fillId="0" borderId="0" xfId="2" applyFont="1" applyAlignment="1">
      <alignment horizontal="centerContinuous"/>
    </xf>
    <xf numFmtId="0" fontId="37" fillId="0" borderId="64" xfId="2" applyFont="1" applyBorder="1" applyAlignment="1">
      <alignment horizontal="centerContinuous"/>
    </xf>
    <xf numFmtId="2" fontId="42" fillId="0" borderId="0" xfId="9" applyNumberFormat="1"/>
    <xf numFmtId="2" fontId="40" fillId="0" borderId="0" xfId="2" applyNumberFormat="1"/>
    <xf numFmtId="2" fontId="26" fillId="0" borderId="0" xfId="2" applyNumberFormat="1" applyFont="1"/>
    <xf numFmtId="2" fontId="43" fillId="0" borderId="0" xfId="2" applyNumberFormat="1" applyFont="1"/>
    <xf numFmtId="3" fontId="44" fillId="5" borderId="21" xfId="2" applyNumberFormat="1" applyFont="1" applyFill="1" applyBorder="1"/>
    <xf numFmtId="3" fontId="1" fillId="0" borderId="0" xfId="2" applyNumberFormat="1" applyFont="1"/>
    <xf numFmtId="2" fontId="1" fillId="0" borderId="0" xfId="9" applyNumberFormat="1" applyFont="1"/>
    <xf numFmtId="3" fontId="44" fillId="5" borderId="9" xfId="2" applyNumberFormat="1" applyFont="1" applyFill="1" applyBorder="1" applyAlignment="1">
      <alignment horizontal="center"/>
    </xf>
    <xf numFmtId="3" fontId="44" fillId="5" borderId="22" xfId="2" applyNumberFormat="1" applyFont="1" applyFill="1" applyBorder="1" applyAlignment="1">
      <alignment horizontal="center" vertical="center"/>
    </xf>
    <xf numFmtId="3" fontId="1" fillId="0" borderId="0" xfId="2" applyNumberFormat="1" applyFont="1" applyAlignment="1">
      <alignment horizontal="center"/>
    </xf>
    <xf numFmtId="3" fontId="44" fillId="5" borderId="17" xfId="2" applyNumberFormat="1" applyFont="1" applyFill="1" applyBorder="1" applyAlignment="1">
      <alignment horizontal="center"/>
    </xf>
    <xf numFmtId="3" fontId="44" fillId="5" borderId="18" xfId="2" applyNumberFormat="1" applyFont="1" applyFill="1" applyBorder="1" applyAlignment="1">
      <alignment horizontal="center" vertical="center"/>
    </xf>
    <xf numFmtId="3" fontId="44" fillId="5" borderId="18" xfId="2" applyNumberFormat="1" applyFont="1" applyFill="1" applyBorder="1" applyAlignment="1">
      <alignment horizontal="center" vertical="center" wrapText="1"/>
    </xf>
    <xf numFmtId="3" fontId="44" fillId="5" borderId="65" xfId="2" applyNumberFormat="1" applyFont="1" applyFill="1" applyBorder="1" applyAlignment="1">
      <alignment horizontal="center" vertical="center" wrapText="1"/>
    </xf>
    <xf numFmtId="1" fontId="43" fillId="0" borderId="21" xfId="2" applyNumberFormat="1" applyFont="1" applyBorder="1"/>
    <xf numFmtId="3" fontId="43" fillId="0" borderId="9" xfId="2" applyNumberFormat="1" applyFont="1" applyBorder="1"/>
    <xf numFmtId="3" fontId="43" fillId="0" borderId="15" xfId="2" applyNumberFormat="1" applyFont="1" applyBorder="1"/>
    <xf numFmtId="3" fontId="43" fillId="0" borderId="8" xfId="2" applyNumberFormat="1" applyFont="1" applyBorder="1"/>
    <xf numFmtId="1" fontId="43" fillId="0" borderId="9" xfId="2" applyNumberFormat="1" applyFont="1" applyBorder="1"/>
    <xf numFmtId="165" fontId="43" fillId="0" borderId="15" xfId="2" applyNumberFormat="1" applyFont="1" applyBorder="1"/>
    <xf numFmtId="165" fontId="43" fillId="0" borderId="15" xfId="9" applyNumberFormat="1" applyFont="1" applyBorder="1"/>
    <xf numFmtId="1" fontId="43" fillId="0" borderId="17" xfId="2" applyNumberFormat="1" applyFont="1" applyBorder="1"/>
    <xf numFmtId="3" fontId="43" fillId="0" borderId="18" xfId="2" applyNumberFormat="1" applyFont="1" applyBorder="1"/>
    <xf numFmtId="3" fontId="43" fillId="0" borderId="22" xfId="2" applyNumberFormat="1" applyFont="1" applyBorder="1"/>
    <xf numFmtId="3" fontId="1" fillId="0" borderId="0" xfId="9" applyNumberFormat="1" applyFont="1"/>
    <xf numFmtId="2" fontId="43" fillId="0" borderId="0" xfId="9" applyNumberFormat="1" applyFont="1"/>
    <xf numFmtId="164" fontId="43" fillId="0" borderId="22" xfId="9" applyNumberFormat="1" applyFont="1" applyBorder="1"/>
    <xf numFmtId="3" fontId="43" fillId="0" borderId="15" xfId="2" applyNumberFormat="1" applyFont="1" applyFill="1" applyBorder="1"/>
    <xf numFmtId="164" fontId="43" fillId="0" borderId="15" xfId="9" applyNumberFormat="1" applyFont="1" applyBorder="1"/>
    <xf numFmtId="164" fontId="43" fillId="0" borderId="18" xfId="9" applyNumberFormat="1" applyFont="1" applyBorder="1"/>
    <xf numFmtId="3" fontId="44" fillId="0" borderId="28" xfId="2" applyNumberFormat="1" applyFont="1" applyBorder="1"/>
    <xf numFmtId="164" fontId="44" fillId="0" borderId="28" xfId="9" applyNumberFormat="1" applyFont="1" applyBorder="1"/>
    <xf numFmtId="2" fontId="45" fillId="0" borderId="0" xfId="9" applyNumberFormat="1" applyFont="1"/>
    <xf numFmtId="0" fontId="47" fillId="0" borderId="0" xfId="0" applyFont="1"/>
    <xf numFmtId="0" fontId="14" fillId="0" borderId="15" xfId="0" applyFont="1" applyBorder="1"/>
    <xf numFmtId="0" fontId="14" fillId="0" borderId="18" xfId="0" applyFont="1" applyBorder="1"/>
    <xf numFmtId="0" fontId="14" fillId="5" borderId="21" xfId="0" applyFont="1" applyFill="1" applyBorder="1"/>
    <xf numFmtId="0" fontId="14" fillId="0" borderId="0" xfId="0" applyFont="1" applyBorder="1"/>
    <xf numFmtId="0" fontId="14" fillId="5" borderId="9" xfId="0" applyFont="1" applyFill="1" applyBorder="1"/>
    <xf numFmtId="164" fontId="14" fillId="0" borderId="15" xfId="0" applyNumberFormat="1" applyFont="1" applyBorder="1"/>
    <xf numFmtId="0" fontId="14" fillId="0" borderId="8" xfId="0" applyFont="1" applyBorder="1"/>
    <xf numFmtId="0" fontId="48" fillId="0" borderId="30" xfId="0" applyFont="1" applyBorder="1"/>
    <xf numFmtId="164" fontId="48" fillId="0" borderId="28" xfId="0" applyNumberFormat="1" applyFont="1" applyBorder="1"/>
    <xf numFmtId="0" fontId="53" fillId="0" borderId="71" xfId="0" applyFont="1" applyFill="1" applyBorder="1" applyAlignment="1">
      <alignment wrapText="1"/>
    </xf>
    <xf numFmtId="164" fontId="40" fillId="0" borderId="15" xfId="0" applyNumberFormat="1" applyFont="1" applyBorder="1"/>
    <xf numFmtId="164" fontId="40" fillId="0" borderId="15" xfId="0" applyNumberFormat="1" applyFont="1" applyFill="1" applyBorder="1"/>
    <xf numFmtId="164" fontId="40" fillId="0" borderId="25" xfId="0" applyNumberFormat="1" applyFont="1" applyBorder="1"/>
    <xf numFmtId="164" fontId="40" fillId="0" borderId="10" xfId="0" applyNumberFormat="1" applyFont="1" applyFill="1" applyBorder="1"/>
    <xf numFmtId="164" fontId="40" fillId="0" borderId="18" xfId="0" applyNumberFormat="1" applyFont="1" applyFill="1" applyBorder="1"/>
    <xf numFmtId="164" fontId="40" fillId="0" borderId="19" xfId="0" applyNumberFormat="1" applyFont="1" applyFill="1" applyBorder="1"/>
    <xf numFmtId="164" fontId="58" fillId="0" borderId="25" xfId="0" applyNumberFormat="1" applyFont="1" applyFill="1" applyBorder="1"/>
    <xf numFmtId="164" fontId="58" fillId="0" borderId="13" xfId="0" applyNumberFormat="1" applyFont="1" applyFill="1" applyBorder="1"/>
    <xf numFmtId="0" fontId="53" fillId="0" borderId="67" xfId="0" applyFont="1" applyBorder="1"/>
    <xf numFmtId="164" fontId="40" fillId="0" borderId="0" xfId="0" applyNumberFormat="1" applyFont="1"/>
    <xf numFmtId="164" fontId="40" fillId="0" borderId="59" xfId="0" applyNumberFormat="1" applyFont="1" applyBorder="1"/>
    <xf numFmtId="0" fontId="52" fillId="0" borderId="67" xfId="0" applyFont="1" applyBorder="1"/>
    <xf numFmtId="0" fontId="52" fillId="0" borderId="73" xfId="0" applyFont="1" applyBorder="1"/>
    <xf numFmtId="164" fontId="40" fillId="0" borderId="61" xfId="0" applyNumberFormat="1" applyFont="1" applyBorder="1"/>
    <xf numFmtId="0" fontId="56" fillId="0" borderId="67" xfId="0" applyFont="1" applyBorder="1"/>
    <xf numFmtId="164" fontId="40" fillId="0" borderId="10" xfId="0" applyNumberFormat="1" applyFont="1" applyBorder="1"/>
    <xf numFmtId="0" fontId="55" fillId="0" borderId="67" xfId="0" applyFont="1" applyBorder="1"/>
    <xf numFmtId="0" fontId="55" fillId="0" borderId="68" xfId="0" applyFont="1" applyBorder="1"/>
    <xf numFmtId="164" fontId="40" fillId="0" borderId="64" xfId="0" applyNumberFormat="1" applyFont="1" applyBorder="1"/>
    <xf numFmtId="164" fontId="40" fillId="0" borderId="18" xfId="0" applyNumberFormat="1" applyFont="1" applyBorder="1"/>
    <xf numFmtId="164" fontId="40" fillId="0" borderId="19" xfId="0" applyNumberFormat="1" applyFont="1" applyBorder="1"/>
    <xf numFmtId="0" fontId="61" fillId="0" borderId="67" xfId="0" applyFont="1" applyBorder="1"/>
    <xf numFmtId="0" fontId="61" fillId="0" borderId="73" xfId="0" applyFont="1" applyBorder="1"/>
    <xf numFmtId="0" fontId="61" fillId="0" borderId="75" xfId="0" applyFont="1" applyBorder="1"/>
    <xf numFmtId="164" fontId="40" fillId="0" borderId="8" xfId="0" applyNumberFormat="1" applyFont="1" applyFill="1" applyBorder="1"/>
    <xf numFmtId="164" fontId="40" fillId="0" borderId="65" xfId="0" applyNumberFormat="1" applyFont="1" applyFill="1" applyBorder="1"/>
    <xf numFmtId="164" fontId="58" fillId="0" borderId="51" xfId="0" applyNumberFormat="1" applyFont="1" applyFill="1" applyBorder="1"/>
    <xf numFmtId="0" fontId="52" fillId="0" borderId="68" xfId="0" applyFont="1" applyFill="1" applyBorder="1" applyAlignment="1">
      <alignment horizontal="center"/>
    </xf>
    <xf numFmtId="0" fontId="58" fillId="0" borderId="73" xfId="0" applyFont="1" applyFill="1" applyBorder="1" applyAlignment="1">
      <alignment horizontal="left"/>
    </xf>
    <xf numFmtId="164" fontId="57" fillId="0" borderId="31" xfId="0" applyNumberFormat="1" applyFont="1" applyBorder="1"/>
    <xf numFmtId="164" fontId="57" fillId="0" borderId="22" xfId="0" applyNumberFormat="1" applyFont="1" applyBorder="1"/>
    <xf numFmtId="164" fontId="57" fillId="0" borderId="22" xfId="0" applyNumberFormat="1" applyFont="1" applyFill="1" applyBorder="1"/>
    <xf numFmtId="164" fontId="57" fillId="0" borderId="72" xfId="0" applyNumberFormat="1" applyFont="1" applyFill="1" applyBorder="1"/>
    <xf numFmtId="164" fontId="57" fillId="0" borderId="0" xfId="0" applyNumberFormat="1" applyFont="1"/>
    <xf numFmtId="164" fontId="57" fillId="0" borderId="59" xfId="0" applyNumberFormat="1" applyFont="1" applyBorder="1"/>
    <xf numFmtId="164" fontId="57" fillId="0" borderId="15" xfId="0" applyNumberFormat="1" applyFont="1" applyBorder="1"/>
    <xf numFmtId="164" fontId="57" fillId="0" borderId="10" xfId="0" applyNumberFormat="1" applyFont="1" applyBorder="1"/>
    <xf numFmtId="164" fontId="58" fillId="0" borderId="69" xfId="0" applyNumberFormat="1" applyFont="1" applyBorder="1"/>
    <xf numFmtId="164" fontId="58" fillId="0" borderId="28" xfId="0" applyNumberFormat="1" applyFont="1" applyBorder="1"/>
    <xf numFmtId="164" fontId="58" fillId="0" borderId="74" xfId="0" applyNumberFormat="1" applyFont="1" applyBorder="1"/>
    <xf numFmtId="164" fontId="58" fillId="0" borderId="0" xfId="0" applyNumberFormat="1" applyFont="1" applyBorder="1"/>
    <xf numFmtId="164" fontId="58" fillId="0" borderId="15" xfId="0" applyNumberFormat="1" applyFont="1" applyBorder="1"/>
    <xf numFmtId="164" fontId="58" fillId="0" borderId="10" xfId="0" applyNumberFormat="1" applyFont="1" applyBorder="1"/>
    <xf numFmtId="164" fontId="58" fillId="0" borderId="1" xfId="0" applyNumberFormat="1" applyFont="1" applyBorder="1"/>
    <xf numFmtId="164" fontId="58" fillId="0" borderId="25" xfId="0" applyNumberFormat="1" applyFont="1" applyBorder="1"/>
    <xf numFmtId="164" fontId="58" fillId="0" borderId="13" xfId="0" applyNumberFormat="1" applyFont="1" applyBorder="1"/>
    <xf numFmtId="0" fontId="1" fillId="0" borderId="0" xfId="13" applyFont="1"/>
    <xf numFmtId="0" fontId="1" fillId="0" borderId="0" xfId="13"/>
    <xf numFmtId="0" fontId="67" fillId="0" borderId="0" xfId="2" applyFont="1" applyAlignment="1">
      <alignment horizontal="center" wrapText="1"/>
    </xf>
    <xf numFmtId="0" fontId="68" fillId="0" borderId="0" xfId="2" applyFont="1" applyFill="1" applyBorder="1"/>
    <xf numFmtId="0" fontId="68" fillId="0" borderId="4" xfId="2" applyFont="1" applyFill="1" applyBorder="1"/>
    <xf numFmtId="0" fontId="40" fillId="0" borderId="0" xfId="2" applyAlignment="1">
      <alignment vertical="center"/>
    </xf>
    <xf numFmtId="0" fontId="73" fillId="0" borderId="0" xfId="2" applyFont="1" applyAlignment="1">
      <alignment vertical="center"/>
    </xf>
    <xf numFmtId="0" fontId="76" fillId="0" borderId="0" xfId="16" applyFont="1" applyBorder="1"/>
    <xf numFmtId="0" fontId="78" fillId="0" borderId="0" xfId="2" applyFont="1" applyBorder="1" applyAlignment="1">
      <alignment vertical="center"/>
    </xf>
    <xf numFmtId="0" fontId="63" fillId="0" borderId="0" xfId="2" applyFont="1" applyBorder="1" applyAlignment="1">
      <alignment vertical="center"/>
    </xf>
    <xf numFmtId="0" fontId="63" fillId="0" borderId="0" xfId="2" applyFont="1" applyBorder="1" applyAlignment="1">
      <alignment horizontal="center" vertical="center"/>
    </xf>
    <xf numFmtId="0" fontId="55" fillId="0" borderId="0" xfId="2" applyFont="1" applyBorder="1"/>
    <xf numFmtId="0" fontId="55" fillId="0" borderId="0" xfId="2" applyFont="1" applyBorder="1" applyAlignment="1">
      <alignment horizontal="right" vertical="center"/>
    </xf>
    <xf numFmtId="0" fontId="55" fillId="0" borderId="0" xfId="2" applyFont="1"/>
    <xf numFmtId="0" fontId="83" fillId="0" borderId="0" xfId="16" applyFont="1" applyFill="1"/>
    <xf numFmtId="164" fontId="83" fillId="0" borderId="0" xfId="16" applyNumberFormat="1" applyFont="1" applyFill="1"/>
    <xf numFmtId="0" fontId="83" fillId="0" borderId="0" xfId="16" applyFont="1" applyFill="1" applyBorder="1"/>
    <xf numFmtId="0" fontId="84" fillId="0" borderId="0" xfId="16" applyFont="1"/>
    <xf numFmtId="0" fontId="84" fillId="0" borderId="0" xfId="16" applyFont="1" applyBorder="1" applyAlignment="1">
      <alignment horizontal="center"/>
    </xf>
    <xf numFmtId="0" fontId="76" fillId="0" borderId="0" xfId="16" applyFont="1"/>
    <xf numFmtId="167" fontId="76" fillId="0" borderId="0" xfId="16" applyNumberFormat="1" applyFont="1"/>
    <xf numFmtId="165" fontId="84" fillId="2" borderId="90" xfId="16" applyNumberFormat="1" applyFont="1" applyFill="1" applyBorder="1" applyAlignment="1" applyProtection="1">
      <alignment horizontal="right"/>
    </xf>
    <xf numFmtId="165" fontId="84" fillId="2" borderId="91" xfId="16" applyNumberFormat="1" applyFont="1" applyFill="1" applyBorder="1" applyAlignment="1" applyProtection="1">
      <alignment horizontal="right"/>
    </xf>
    <xf numFmtId="165" fontId="84" fillId="2" borderId="86" xfId="16" applyNumberFormat="1" applyFont="1" applyFill="1" applyBorder="1"/>
    <xf numFmtId="165" fontId="76" fillId="2" borderId="86" xfId="16" applyNumberFormat="1" applyFont="1" applyFill="1" applyBorder="1"/>
    <xf numFmtId="165" fontId="76" fillId="2" borderId="92" xfId="16" applyNumberFormat="1" applyFont="1" applyFill="1" applyBorder="1"/>
    <xf numFmtId="165" fontId="76" fillId="0" borderId="7" xfId="16" applyNumberFormat="1" applyFont="1" applyBorder="1" applyAlignment="1" applyProtection="1">
      <alignment horizontal="left"/>
    </xf>
    <xf numFmtId="165" fontId="76" fillId="0" borderId="8" xfId="16" applyNumberFormat="1" applyFont="1" applyBorder="1" applyAlignment="1" applyProtection="1">
      <alignment horizontal="left"/>
    </xf>
    <xf numFmtId="165" fontId="76" fillId="0" borderId="15" xfId="16" applyNumberFormat="1" applyFont="1" applyBorder="1"/>
    <xf numFmtId="165" fontId="76" fillId="0" borderId="10" xfId="16" applyNumberFormat="1" applyFont="1" applyBorder="1"/>
    <xf numFmtId="165" fontId="76" fillId="0" borderId="15" xfId="16" applyNumberFormat="1" applyFont="1" applyBorder="1" applyProtection="1"/>
    <xf numFmtId="165" fontId="76" fillId="0" borderId="10" xfId="16" applyNumberFormat="1" applyFont="1" applyBorder="1" applyProtection="1"/>
    <xf numFmtId="165" fontId="76" fillId="0" borderId="11" xfId="16" applyNumberFormat="1" applyFont="1" applyBorder="1" applyAlignment="1" applyProtection="1">
      <alignment horizontal="left"/>
    </xf>
    <xf numFmtId="165" fontId="76" fillId="0" borderId="51" xfId="16" applyNumberFormat="1" applyFont="1" applyBorder="1" applyAlignment="1" applyProtection="1">
      <alignment horizontal="left"/>
    </xf>
    <xf numFmtId="165" fontId="76" fillId="0" borderId="25" xfId="16" applyNumberFormat="1" applyFont="1" applyBorder="1"/>
    <xf numFmtId="165" fontId="76" fillId="0" borderId="13" xfId="16" applyNumberFormat="1" applyFont="1" applyBorder="1"/>
    <xf numFmtId="165" fontId="84" fillId="0" borderId="15" xfId="16" applyNumberFormat="1" applyFont="1" applyBorder="1"/>
    <xf numFmtId="165" fontId="84" fillId="0" borderId="15" xfId="16" applyNumberFormat="1" applyFont="1" applyBorder="1" applyProtection="1"/>
    <xf numFmtId="165" fontId="84" fillId="0" borderId="25" xfId="16" applyNumberFormat="1" applyFont="1" applyBorder="1"/>
    <xf numFmtId="165" fontId="74" fillId="0" borderId="0" xfId="16" applyNumberFormat="1" applyFont="1" applyFill="1" applyBorder="1"/>
    <xf numFmtId="165" fontId="74" fillId="0" borderId="0" xfId="16" applyNumberFormat="1" applyFont="1" applyFill="1" applyBorder="1" applyAlignment="1" applyProtection="1"/>
    <xf numFmtId="165" fontId="74" fillId="0" borderId="0" xfId="16" applyNumberFormat="1" applyFont="1" applyFill="1" applyBorder="1" applyAlignment="1">
      <alignment horizontal="right"/>
    </xf>
    <xf numFmtId="165" fontId="74" fillId="0" borderId="0" xfId="16" applyNumberFormat="1" applyFont="1" applyFill="1"/>
    <xf numFmtId="167" fontId="76" fillId="0" borderId="0" xfId="16" applyNumberFormat="1" applyFont="1" applyProtection="1"/>
    <xf numFmtId="0" fontId="76" fillId="0" borderId="0" xfId="16" applyFont="1" applyAlignment="1" applyProtection="1">
      <alignment horizontal="left"/>
    </xf>
    <xf numFmtId="0" fontId="76" fillId="0" borderId="0" xfId="16" applyFont="1" applyAlignment="1" applyProtection="1">
      <alignment horizontal="right"/>
    </xf>
    <xf numFmtId="0" fontId="76" fillId="0" borderId="0" xfId="16" applyFont="1" applyAlignment="1" applyProtection="1">
      <alignment horizontal="fill"/>
    </xf>
    <xf numFmtId="168" fontId="85" fillId="0" borderId="0" xfId="16" applyNumberFormat="1" applyFont="1" applyBorder="1" applyAlignment="1"/>
    <xf numFmtId="0" fontId="85" fillId="0" borderId="0" xfId="16" applyFont="1" applyBorder="1" applyAlignment="1"/>
    <xf numFmtId="0" fontId="83" fillId="0" borderId="0" xfId="16" applyFont="1" applyAlignment="1"/>
    <xf numFmtId="168" fontId="85" fillId="0" borderId="0" xfId="16" applyNumberFormat="1" applyFont="1" applyAlignment="1"/>
    <xf numFmtId="0" fontId="85" fillId="0" borderId="0" xfId="16" applyFont="1" applyAlignment="1"/>
    <xf numFmtId="167" fontId="85" fillId="7" borderId="63" xfId="16" applyNumberFormat="1" applyFont="1" applyFill="1" applyBorder="1" applyAlignment="1" applyProtection="1">
      <alignment horizontal="center" vertical="center"/>
    </xf>
    <xf numFmtId="167" fontId="85" fillId="7" borderId="15" xfId="16" applyNumberFormat="1" applyFont="1" applyFill="1" applyBorder="1" applyAlignment="1" applyProtection="1">
      <alignment horizontal="center" vertical="center"/>
    </xf>
    <xf numFmtId="164" fontId="85" fillId="7" borderId="10" xfId="16" applyNumberFormat="1" applyFont="1" applyFill="1" applyBorder="1" applyAlignment="1" applyProtection="1">
      <alignment horizontal="center" vertical="center"/>
    </xf>
    <xf numFmtId="167" fontId="85" fillId="7" borderId="94" xfId="16" applyNumberFormat="1" applyFont="1" applyFill="1" applyBorder="1" applyAlignment="1" applyProtection="1">
      <alignment horizontal="center" vertical="center"/>
    </xf>
    <xf numFmtId="164" fontId="85" fillId="7" borderId="22" xfId="16" applyNumberFormat="1" applyFont="1" applyFill="1" applyBorder="1" applyAlignment="1" applyProtection="1">
      <alignment horizontal="center" wrapText="1"/>
    </xf>
    <xf numFmtId="167" fontId="85" fillId="7" borderId="22" xfId="16" applyNumberFormat="1" applyFont="1" applyFill="1" applyBorder="1" applyAlignment="1" applyProtection="1">
      <alignment horizontal="center" vertical="center"/>
    </xf>
    <xf numFmtId="164" fontId="85" fillId="7" borderId="23" xfId="16" applyNumberFormat="1" applyFont="1" applyFill="1" applyBorder="1" applyAlignment="1" applyProtection="1">
      <alignment horizontal="center" wrapText="1"/>
    </xf>
    <xf numFmtId="0" fontId="85" fillId="2" borderId="87" xfId="16" applyFont="1" applyFill="1" applyBorder="1" applyAlignment="1"/>
    <xf numFmtId="164" fontId="85" fillId="2" borderId="28" xfId="16" applyNumberFormat="1" applyFont="1" applyFill="1" applyBorder="1" applyAlignment="1" applyProtection="1"/>
    <xf numFmtId="164" fontId="85" fillId="2" borderId="23" xfId="16" applyNumberFormat="1" applyFont="1" applyFill="1" applyBorder="1" applyAlignment="1" applyProtection="1"/>
    <xf numFmtId="164" fontId="85" fillId="2" borderId="22" xfId="16" applyNumberFormat="1" applyFont="1" applyFill="1" applyBorder="1" applyAlignment="1" applyProtection="1"/>
    <xf numFmtId="167" fontId="85" fillId="2" borderId="22" xfId="16" applyNumberFormat="1" applyFont="1" applyFill="1" applyBorder="1" applyAlignment="1"/>
    <xf numFmtId="168" fontId="83" fillId="0" borderId="0" xfId="16" applyNumberFormat="1" applyFont="1" applyAlignment="1"/>
    <xf numFmtId="164" fontId="83" fillId="0" borderId="0" xfId="16" applyNumberFormat="1" applyFont="1" applyAlignment="1"/>
    <xf numFmtId="165" fontId="1" fillId="0" borderId="0" xfId="16" applyNumberFormat="1" applyFont="1" applyFill="1"/>
    <xf numFmtId="0" fontId="83" fillId="0" borderId="0" xfId="16" applyFont="1"/>
    <xf numFmtId="49" fontId="1" fillId="0" borderId="0" xfId="21" applyNumberFormat="1" applyFont="1" applyAlignment="1" applyProtection="1"/>
    <xf numFmtId="169" fontId="1" fillId="0" borderId="0" xfId="19" applyNumberFormat="1" applyFont="1" applyAlignment="1"/>
    <xf numFmtId="169" fontId="1" fillId="0" borderId="0" xfId="17" applyNumberFormat="1" applyFont="1" applyAlignment="1" applyProtection="1"/>
    <xf numFmtId="167" fontId="85" fillId="0" borderId="0" xfId="16" applyNumberFormat="1" applyFont="1" applyAlignment="1"/>
    <xf numFmtId="169" fontId="1" fillId="0" borderId="0" xfId="17" applyNumberFormat="1" applyFont="1" applyAlignment="1"/>
    <xf numFmtId="169" fontId="83" fillId="0" borderId="0" xfId="16" applyNumberFormat="1" applyFont="1" applyAlignment="1"/>
    <xf numFmtId="167" fontId="83" fillId="0" borderId="0" xfId="16" applyNumberFormat="1" applyFont="1" applyAlignment="1" applyProtection="1"/>
    <xf numFmtId="0" fontId="83" fillId="0" borderId="0" xfId="16" applyFont="1" applyAlignment="1" applyProtection="1"/>
    <xf numFmtId="167" fontId="83" fillId="0" borderId="0" xfId="16" applyNumberFormat="1" applyFont="1" applyAlignment="1"/>
    <xf numFmtId="165" fontId="1" fillId="0" borderId="0" xfId="16" applyNumberFormat="1" applyFont="1"/>
    <xf numFmtId="165" fontId="66" fillId="2" borderId="83" xfId="16" applyNumberFormat="1" applyFont="1" applyFill="1" applyBorder="1"/>
    <xf numFmtId="165" fontId="66" fillId="2" borderId="28" xfId="17" applyNumberFormat="1" applyFont="1" applyFill="1" applyBorder="1" applyAlignment="1">
      <alignment horizontal="right"/>
    </xf>
    <xf numFmtId="165" fontId="66" fillId="2" borderId="74" xfId="17" applyNumberFormat="1" applyFont="1" applyFill="1" applyBorder="1" applyAlignment="1">
      <alignment horizontal="right"/>
    </xf>
    <xf numFmtId="165" fontId="1" fillId="0" borderId="94" xfId="17" applyNumberFormat="1" applyFont="1" applyBorder="1"/>
    <xf numFmtId="165" fontId="1" fillId="0" borderId="22" xfId="17" applyNumberFormat="1" applyFont="1" applyBorder="1" applyAlignment="1">
      <alignment horizontal="right"/>
    </xf>
    <xf numFmtId="165" fontId="1" fillId="0" borderId="23" xfId="17" applyNumberFormat="1" applyFont="1" applyBorder="1" applyAlignment="1">
      <alignment horizontal="right"/>
    </xf>
    <xf numFmtId="165" fontId="1" fillId="0" borderId="15" xfId="17" applyNumberFormat="1" applyFont="1" applyBorder="1" applyAlignment="1">
      <alignment horizontal="right"/>
    </xf>
    <xf numFmtId="165" fontId="1" fillId="0" borderId="10" xfId="17" applyNumberFormat="1" applyFont="1" applyBorder="1" applyAlignment="1">
      <alignment horizontal="right"/>
    </xf>
    <xf numFmtId="165" fontId="1" fillId="0" borderId="22" xfId="17" applyNumberFormat="1" applyFont="1" applyBorder="1" applyAlignment="1">
      <alignment horizontal="right" vertical="center"/>
    </xf>
    <xf numFmtId="165" fontId="1" fillId="0" borderId="23" xfId="17" applyNumberFormat="1" applyFont="1" applyBorder="1" applyAlignment="1">
      <alignment horizontal="right" vertical="center"/>
    </xf>
    <xf numFmtId="165" fontId="1" fillId="0" borderId="18" xfId="17" applyNumberFormat="1" applyFont="1" applyBorder="1" applyAlignment="1">
      <alignment horizontal="right"/>
    </xf>
    <xf numFmtId="165" fontId="1" fillId="0" borderId="19" xfId="17" applyNumberFormat="1" applyFont="1" applyBorder="1" applyAlignment="1">
      <alignment horizontal="right"/>
    </xf>
    <xf numFmtId="165" fontId="1" fillId="0" borderId="0" xfId="17" applyNumberFormat="1" applyFont="1" applyBorder="1" applyAlignment="1">
      <alignment horizontal="right"/>
    </xf>
    <xf numFmtId="165" fontId="1" fillId="0" borderId="0" xfId="16" applyNumberFormat="1" applyFont="1" applyBorder="1"/>
    <xf numFmtId="165" fontId="1" fillId="0" borderId="0" xfId="16" applyNumberFormat="1" applyFont="1" applyFill="1" applyBorder="1"/>
    <xf numFmtId="165" fontId="1" fillId="0" borderId="0" xfId="18" applyNumberFormat="1" applyProtection="1"/>
    <xf numFmtId="165" fontId="83" fillId="0" borderId="0" xfId="16" applyNumberFormat="1" applyFont="1" applyBorder="1"/>
    <xf numFmtId="165" fontId="83" fillId="0" borderId="0" xfId="16" applyNumberFormat="1" applyFont="1"/>
    <xf numFmtId="165" fontId="75" fillId="0" borderId="0" xfId="16" applyNumberFormat="1" applyFont="1" applyBorder="1"/>
    <xf numFmtId="164" fontId="52" fillId="0" borderId="0" xfId="2" applyNumberFormat="1" applyFont="1" applyFill="1" applyBorder="1" applyAlignment="1">
      <alignment horizontal="right" indent="1"/>
    </xf>
    <xf numFmtId="164" fontId="91" fillId="0" borderId="0" xfId="2" applyNumberFormat="1" applyFont="1" applyProtection="1">
      <protection locked="0"/>
    </xf>
    <xf numFmtId="164" fontId="91" fillId="0" borderId="0" xfId="2" applyNumberFormat="1" applyFont="1" applyFill="1" applyBorder="1"/>
    <xf numFmtId="0" fontId="57" fillId="5" borderId="28" xfId="23" applyFont="1" applyFill="1" applyBorder="1" applyAlignment="1">
      <alignment horizontal="center"/>
    </xf>
    <xf numFmtId="0" fontId="0" fillId="0" borderId="22" xfId="0" applyFill="1" applyBorder="1" applyAlignment="1"/>
    <xf numFmtId="0" fontId="52" fillId="0" borderId="20" xfId="23" applyFont="1" applyFill="1" applyBorder="1" applyAlignment="1">
      <alignment horizontal="center"/>
    </xf>
    <xf numFmtId="0" fontId="57" fillId="5" borderId="74" xfId="23" applyFont="1" applyFill="1" applyBorder="1" applyAlignment="1">
      <alignment horizontal="center"/>
    </xf>
    <xf numFmtId="0" fontId="0" fillId="0" borderId="7" xfId="0" applyFill="1" applyBorder="1" applyAlignment="1"/>
    <xf numFmtId="0" fontId="0" fillId="0" borderId="59" xfId="0" applyFill="1" applyBorder="1" applyAlignment="1"/>
    <xf numFmtId="0" fontId="57" fillId="0" borderId="7" xfId="0" applyFont="1" applyFill="1" applyBorder="1" applyAlignment="1"/>
    <xf numFmtId="164" fontId="52" fillId="0" borderId="25" xfId="0" applyNumberFormat="1" applyFont="1" applyFill="1" applyBorder="1" applyAlignment="1">
      <alignment horizontal="right" indent="1"/>
    </xf>
    <xf numFmtId="164" fontId="52" fillId="0" borderId="61" xfId="0" applyNumberFormat="1" applyFont="1" applyFill="1" applyBorder="1" applyAlignment="1">
      <alignment horizontal="right" indent="1"/>
    </xf>
    <xf numFmtId="0" fontId="57" fillId="0" borderId="0" xfId="2" applyFont="1"/>
    <xf numFmtId="0" fontId="1" fillId="0" borderId="0" xfId="2" applyFont="1" applyBorder="1"/>
    <xf numFmtId="0" fontId="1" fillId="0" borderId="0" xfId="2" applyFont="1"/>
    <xf numFmtId="0" fontId="1" fillId="7" borderId="98" xfId="0" applyFont="1" applyFill="1" applyBorder="1" applyAlignment="1">
      <alignment horizontal="center" vertical="center"/>
    </xf>
    <xf numFmtId="0" fontId="2" fillId="7" borderId="100" xfId="0" applyFont="1" applyFill="1" applyBorder="1" applyAlignment="1">
      <alignment horizontal="center" vertical="center"/>
    </xf>
    <xf numFmtId="0" fontId="2" fillId="7" borderId="98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7" borderId="101" xfId="0" applyFont="1" applyFill="1" applyBorder="1" applyAlignment="1">
      <alignment horizontal="center" vertical="center"/>
    </xf>
    <xf numFmtId="164" fontId="43" fillId="0" borderId="9" xfId="24" applyNumberFormat="1" applyFont="1" applyBorder="1" applyAlignment="1">
      <alignment horizontal="right" indent="1"/>
    </xf>
    <xf numFmtId="164" fontId="43" fillId="0" borderId="15" xfId="24" applyNumberFormat="1" applyFont="1" applyBorder="1" applyAlignment="1">
      <alignment horizontal="right" indent="1"/>
    </xf>
    <xf numFmtId="164" fontId="43" fillId="0" borderId="9" xfId="6" applyNumberFormat="1" applyFont="1" applyBorder="1" applyAlignment="1">
      <alignment horizontal="right" indent="1"/>
    </xf>
    <xf numFmtId="164" fontId="43" fillId="0" borderId="15" xfId="6" applyNumberFormat="1" applyFont="1" applyBorder="1" applyAlignment="1">
      <alignment horizontal="right" indent="1"/>
    </xf>
    <xf numFmtId="164" fontId="43" fillId="0" borderId="12" xfId="6" applyNumberFormat="1" applyFont="1" applyBorder="1" applyAlignment="1">
      <alignment horizontal="right" indent="1"/>
    </xf>
    <xf numFmtId="164" fontId="43" fillId="0" borderId="25" xfId="6" applyNumberFormat="1" applyFont="1" applyBorder="1" applyAlignment="1">
      <alignment horizontal="right" indent="1"/>
    </xf>
    <xf numFmtId="164" fontId="44" fillId="0" borderId="1" xfId="0" applyNumberFormat="1" applyFont="1" applyBorder="1" applyAlignment="1">
      <alignment horizontal="right" indent="1"/>
    </xf>
    <xf numFmtId="164" fontId="44" fillId="0" borderId="12" xfId="0" applyNumberFormat="1" applyFont="1" applyBorder="1" applyAlignment="1">
      <alignment horizontal="right" indent="1"/>
    </xf>
    <xf numFmtId="164" fontId="44" fillId="0" borderId="12" xfId="6" applyNumberFormat="1" applyFont="1" applyBorder="1" applyAlignment="1">
      <alignment horizontal="right" indent="1"/>
    </xf>
    <xf numFmtId="164" fontId="44" fillId="0" borderId="25" xfId="6" applyNumberFormat="1" applyFont="1" applyBorder="1" applyAlignment="1">
      <alignment horizontal="right" indent="1"/>
    </xf>
    <xf numFmtId="164" fontId="43" fillId="0" borderId="13" xfId="6" applyNumberFormat="1" applyFont="1" applyFill="1" applyBorder="1" applyAlignment="1">
      <alignment horizontal="right" indent="1"/>
    </xf>
    <xf numFmtId="165" fontId="85" fillId="2" borderId="87" xfId="17" applyNumberFormat="1" applyFont="1" applyFill="1" applyBorder="1" applyAlignment="1">
      <alignment horizontal="left"/>
    </xf>
    <xf numFmtId="165" fontId="85" fillId="0" borderId="7" xfId="17" applyNumberFormat="1" applyFont="1" applyBorder="1" applyAlignment="1">
      <alignment horizontal="left"/>
    </xf>
    <xf numFmtId="0" fontId="55" fillId="0" borderId="0" xfId="0" applyFont="1" applyBorder="1"/>
    <xf numFmtId="0" fontId="55" fillId="0" borderId="0" xfId="25" applyFont="1" applyBorder="1"/>
    <xf numFmtId="164" fontId="55" fillId="0" borderId="22" xfId="25" applyNumberFormat="1" applyFont="1" applyBorder="1" applyAlignment="1">
      <alignment horizontal="center" wrapText="1"/>
    </xf>
    <xf numFmtId="164" fontId="55" fillId="0" borderId="18" xfId="25" applyNumberFormat="1" applyFont="1" applyBorder="1" applyAlignment="1">
      <alignment horizontal="center" wrapText="1"/>
    </xf>
    <xf numFmtId="164" fontId="55" fillId="0" borderId="15" xfId="25" applyNumberFormat="1" applyFont="1" applyBorder="1" applyAlignment="1">
      <alignment horizontal="center" wrapText="1"/>
    </xf>
    <xf numFmtId="0" fontId="64" fillId="0" borderId="0" xfId="25" applyFont="1" applyBorder="1"/>
    <xf numFmtId="0" fontId="55" fillId="0" borderId="102" xfId="0" applyFont="1" applyBorder="1"/>
    <xf numFmtId="2" fontId="0" fillId="0" borderId="0" xfId="0" applyNumberFormat="1" applyFill="1"/>
    <xf numFmtId="0" fontId="63" fillId="0" borderId="0" xfId="25" applyFont="1" applyFill="1" applyBorder="1" applyAlignment="1">
      <alignment horizontal="center"/>
    </xf>
    <xf numFmtId="2" fontId="40" fillId="0" borderId="0" xfId="25" applyNumberFormat="1" applyFill="1"/>
    <xf numFmtId="0" fontId="95" fillId="0" borderId="0" xfId="0" applyFont="1" applyAlignment="1"/>
    <xf numFmtId="164" fontId="1" fillId="0" borderId="0" xfId="26" applyNumberFormat="1" applyFont="1"/>
    <xf numFmtId="0" fontId="102" fillId="0" borderId="0" xfId="27" applyFont="1" applyAlignment="1" applyProtection="1"/>
    <xf numFmtId="0" fontId="103" fillId="0" borderId="0" xfId="27" applyFont="1" applyAlignment="1" applyProtection="1"/>
    <xf numFmtId="0" fontId="104" fillId="0" borderId="0" xfId="27" applyFont="1" applyAlignment="1" applyProtection="1"/>
    <xf numFmtId="0" fontId="105" fillId="0" borderId="65" xfId="27" applyFont="1" applyBorder="1" applyAlignment="1">
      <alignment vertical="center"/>
    </xf>
    <xf numFmtId="0" fontId="105" fillId="0" borderId="29" xfId="27" applyFont="1" applyBorder="1" applyAlignment="1">
      <alignment vertical="center"/>
    </xf>
    <xf numFmtId="164" fontId="1" fillId="0" borderId="15" xfId="0" applyNumberFormat="1" applyFont="1" applyFill="1" applyBorder="1" applyAlignment="1">
      <alignment horizontal="right" indent="1"/>
    </xf>
    <xf numFmtId="164" fontId="1" fillId="0" borderId="59" xfId="0" applyNumberFormat="1" applyFont="1" applyFill="1" applyBorder="1" applyAlignment="1">
      <alignment horizontal="right" indent="1"/>
    </xf>
    <xf numFmtId="164" fontId="106" fillId="0" borderId="15" xfId="0" applyNumberFormat="1" applyFont="1" applyFill="1" applyBorder="1" applyAlignment="1">
      <alignment horizontal="right" indent="1"/>
    </xf>
    <xf numFmtId="164" fontId="106" fillId="0" borderId="59" xfId="0" applyNumberFormat="1" applyFont="1" applyFill="1" applyBorder="1" applyAlignment="1">
      <alignment horizontal="right" indent="1"/>
    </xf>
    <xf numFmtId="3" fontId="44" fillId="0" borderId="28" xfId="9" applyNumberFormat="1" applyFont="1" applyBorder="1"/>
    <xf numFmtId="0" fontId="55" fillId="0" borderId="89" xfId="0" applyFont="1" applyBorder="1" applyAlignment="1">
      <alignment horizontal="left" indent="1"/>
    </xf>
    <xf numFmtId="164" fontId="40" fillId="0" borderId="89" xfId="0" applyNumberFormat="1" applyFont="1" applyBorder="1"/>
    <xf numFmtId="164" fontId="40" fillId="0" borderId="89" xfId="0" applyNumberFormat="1" applyFont="1" applyFill="1" applyBorder="1"/>
    <xf numFmtId="0" fontId="0" fillId="0" borderId="0" xfId="0" applyBorder="1"/>
    <xf numFmtId="0" fontId="107" fillId="0" borderId="0" xfId="2" applyFont="1"/>
    <xf numFmtId="0" fontId="108" fillId="0" borderId="0" xfId="2" applyFont="1"/>
    <xf numFmtId="0" fontId="90" fillId="0" borderId="0" xfId="2" applyFont="1"/>
    <xf numFmtId="0" fontId="109" fillId="0" borderId="0" xfId="2" applyFont="1"/>
    <xf numFmtId="167" fontId="40" fillId="0" borderId="0" xfId="2" applyNumberFormat="1" applyBorder="1" applyProtection="1"/>
    <xf numFmtId="0" fontId="108" fillId="0" borderId="0" xfId="2" applyFont="1" applyAlignment="1">
      <alignment horizontal="center"/>
    </xf>
    <xf numFmtId="167" fontId="66" fillId="2" borderId="87" xfId="18" applyNumberFormat="1" applyFont="1" applyFill="1" applyBorder="1" applyAlignment="1"/>
    <xf numFmtId="167" fontId="66" fillId="2" borderId="69" xfId="18" applyNumberFormat="1" applyFont="1" applyFill="1" applyBorder="1" applyAlignment="1"/>
    <xf numFmtId="167" fontId="66" fillId="2" borderId="20" xfId="20" applyNumberFormat="1" applyFont="1" applyFill="1" applyBorder="1" applyProtection="1"/>
    <xf numFmtId="164" fontId="1" fillId="0" borderId="0" xfId="16" applyNumberFormat="1" applyFont="1" applyFill="1" applyBorder="1"/>
    <xf numFmtId="165" fontId="1" fillId="0" borderId="16" xfId="17" applyNumberFormat="1" applyFont="1" applyBorder="1" applyAlignment="1"/>
    <xf numFmtId="165" fontId="1" fillId="0" borderId="20" xfId="17" applyNumberFormat="1" applyFont="1" applyBorder="1" applyAlignment="1">
      <alignment wrapText="1"/>
    </xf>
    <xf numFmtId="165" fontId="1" fillId="0" borderId="20" xfId="17" applyNumberFormat="1" applyFont="1" applyBorder="1" applyAlignment="1"/>
    <xf numFmtId="0" fontId="55" fillId="0" borderId="0" xfId="2" applyFont="1" applyFill="1" applyBorder="1" applyAlignment="1"/>
    <xf numFmtId="0" fontId="40" fillId="0" borderId="0" xfId="2" applyFill="1" applyBorder="1" applyAlignment="1"/>
    <xf numFmtId="0" fontId="55" fillId="0" borderId="0" xfId="2" applyFont="1" applyFill="1" applyBorder="1" applyAlignment="1">
      <alignment horizontal="right" vertical="center"/>
    </xf>
    <xf numFmtId="0" fontId="114" fillId="0" borderId="0" xfId="0" applyFont="1" applyAlignment="1">
      <alignment horizontal="left"/>
    </xf>
    <xf numFmtId="168" fontId="55" fillId="0" borderId="0" xfId="0" applyNumberFormat="1" applyFont="1" applyBorder="1"/>
    <xf numFmtId="1" fontId="57" fillId="2" borderId="106" xfId="25" applyNumberFormat="1" applyFont="1" applyFill="1" applyBorder="1" applyAlignment="1">
      <alignment horizontal="center" vertical="center" wrapText="1"/>
    </xf>
    <xf numFmtId="0" fontId="66" fillId="0" borderId="0" xfId="26" applyFont="1" applyBorder="1"/>
    <xf numFmtId="164" fontId="1" fillId="0" borderId="0" xfId="26" applyNumberFormat="1" applyFont="1" applyFill="1"/>
    <xf numFmtId="0" fontId="66" fillId="0" borderId="1" xfId="26" applyFont="1" applyBorder="1" applyAlignment="1">
      <alignment horizontal="center" vertical="center" wrapText="1"/>
    </xf>
    <xf numFmtId="2" fontId="115" fillId="0" borderId="0" xfId="0" applyNumberFormat="1" applyFont="1" applyFill="1"/>
    <xf numFmtId="164" fontId="1" fillId="0" borderId="0" xfId="26" applyNumberFormat="1" applyFont="1" applyBorder="1"/>
    <xf numFmtId="0" fontId="105" fillId="0" borderId="27" xfId="27" applyFont="1" applyBorder="1" applyAlignment="1">
      <alignment vertical="center"/>
    </xf>
    <xf numFmtId="0" fontId="2" fillId="7" borderId="153" xfId="0" applyFont="1" applyFill="1" applyBorder="1" applyAlignment="1">
      <alignment horizontal="center" vertical="center"/>
    </xf>
    <xf numFmtId="164" fontId="43" fillId="0" borderId="15" xfId="24" applyNumberFormat="1" applyFont="1" applyFill="1" applyBorder="1" applyAlignment="1">
      <alignment horizontal="right" indent="1"/>
    </xf>
    <xf numFmtId="164" fontId="43" fillId="0" borderId="10" xfId="24" applyNumberFormat="1" applyFont="1" applyFill="1" applyBorder="1" applyAlignment="1">
      <alignment horizontal="right" indent="1"/>
    </xf>
    <xf numFmtId="164" fontId="43" fillId="0" borderId="15" xfId="6" applyNumberFormat="1" applyFont="1" applyFill="1" applyBorder="1" applyAlignment="1">
      <alignment horizontal="right" indent="1"/>
    </xf>
    <xf numFmtId="164" fontId="43" fillId="0" borderId="10" xfId="6" applyNumberFormat="1" applyFont="1" applyFill="1" applyBorder="1" applyAlignment="1">
      <alignment horizontal="right" indent="1"/>
    </xf>
    <xf numFmtId="164" fontId="43" fillId="0" borderId="25" xfId="6" applyNumberFormat="1" applyFont="1" applyFill="1" applyBorder="1" applyAlignment="1">
      <alignment horizontal="right" indent="1"/>
    </xf>
    <xf numFmtId="164" fontId="44" fillId="0" borderId="25" xfId="6" applyNumberFormat="1" applyFont="1" applyFill="1" applyBorder="1" applyAlignment="1">
      <alignment horizontal="right" indent="1"/>
    </xf>
    <xf numFmtId="164" fontId="44" fillId="0" borderId="13" xfId="6" applyNumberFormat="1" applyFont="1" applyFill="1" applyBorder="1" applyAlignment="1">
      <alignment horizontal="right" indent="1"/>
    </xf>
    <xf numFmtId="165" fontId="76" fillId="0" borderId="0" xfId="16" applyNumberFormat="1" applyFont="1" applyBorder="1"/>
    <xf numFmtId="0" fontId="66" fillId="20" borderId="28" xfId="17" applyFont="1" applyFill="1" applyBorder="1" applyAlignment="1">
      <alignment horizontal="center"/>
    </xf>
    <xf numFmtId="165" fontId="66" fillId="2" borderId="18" xfId="17" applyNumberFormat="1" applyFont="1" applyFill="1" applyBorder="1" applyAlignment="1">
      <alignment horizontal="right"/>
    </xf>
    <xf numFmtId="165" fontId="66" fillId="2" borderId="19" xfId="17" applyNumberFormat="1" applyFont="1" applyFill="1" applyBorder="1" applyAlignment="1">
      <alignment horizontal="right"/>
    </xf>
    <xf numFmtId="165" fontId="88" fillId="20" borderId="2" xfId="17" applyNumberFormat="1" applyFont="1" applyFill="1" applyBorder="1"/>
    <xf numFmtId="165" fontId="1" fillId="20" borderId="16" xfId="17" applyNumberFormat="1" applyFont="1" applyFill="1" applyBorder="1"/>
    <xf numFmtId="165" fontId="85" fillId="20" borderId="28" xfId="17" applyNumberFormat="1" applyFont="1" applyFill="1" applyBorder="1" applyAlignment="1">
      <alignment horizontal="center"/>
    </xf>
    <xf numFmtId="165" fontId="88" fillId="20" borderId="2" xfId="17" applyNumberFormat="1" applyFont="1" applyFill="1" applyBorder="1" applyAlignment="1"/>
    <xf numFmtId="165" fontId="88" fillId="20" borderId="16" xfId="17" applyNumberFormat="1" applyFont="1" applyFill="1" applyBorder="1" applyAlignment="1"/>
    <xf numFmtId="164" fontId="78" fillId="0" borderId="15" xfId="16" applyNumberFormat="1" applyFont="1" applyBorder="1" applyAlignment="1" applyProtection="1">
      <alignment horizontal="right"/>
    </xf>
    <xf numFmtId="0" fontId="62" fillId="0" borderId="0" xfId="2" applyFont="1" applyBorder="1" applyAlignment="1">
      <alignment vertical="center"/>
    </xf>
    <xf numFmtId="0" fontId="116" fillId="0" borderId="0" xfId="2" applyFont="1" applyFill="1" applyAlignment="1">
      <alignment horizontal="left"/>
    </xf>
    <xf numFmtId="0" fontId="117" fillId="0" borderId="0" xfId="2" applyFont="1" applyFill="1"/>
    <xf numFmtId="3" fontId="30" fillId="0" borderId="59" xfId="2" applyNumberFormat="1" applyFont="1" applyFill="1" applyBorder="1"/>
    <xf numFmtId="3" fontId="30" fillId="0" borderId="61" xfId="2" applyNumberFormat="1" applyFont="1" applyFill="1" applyBorder="1"/>
    <xf numFmtId="3" fontId="93" fillId="0" borderId="0" xfId="2" applyNumberFormat="1" applyFont="1" applyBorder="1"/>
    <xf numFmtId="0" fontId="63" fillId="10" borderId="90" xfId="25" applyFont="1" applyFill="1" applyBorder="1"/>
    <xf numFmtId="0" fontId="55" fillId="10" borderId="33" xfId="25" applyFont="1" applyFill="1" applyBorder="1"/>
    <xf numFmtId="0" fontId="63" fillId="10" borderId="86" xfId="25" applyFont="1" applyFill="1" applyBorder="1" applyAlignment="1">
      <alignment horizontal="center" vertical="center"/>
    </xf>
    <xf numFmtId="0" fontId="63" fillId="10" borderId="91" xfId="25" applyFont="1" applyFill="1" applyBorder="1" applyAlignment="1">
      <alignment horizontal="center" vertical="center"/>
    </xf>
    <xf numFmtId="0" fontId="63" fillId="10" borderId="92" xfId="25" applyFont="1" applyFill="1" applyBorder="1" applyAlignment="1">
      <alignment horizontal="center" vertical="center"/>
    </xf>
    <xf numFmtId="164" fontId="55" fillId="0" borderId="23" xfId="25" applyNumberFormat="1" applyFont="1" applyBorder="1" applyAlignment="1">
      <alignment horizontal="center" wrapText="1"/>
    </xf>
    <xf numFmtId="164" fontId="55" fillId="0" borderId="19" xfId="25" applyNumberFormat="1" applyFont="1" applyBorder="1" applyAlignment="1">
      <alignment horizontal="center" wrapText="1"/>
    </xf>
    <xf numFmtId="164" fontId="55" fillId="0" borderId="10" xfId="25" applyNumberFormat="1" applyFont="1" applyBorder="1" applyAlignment="1">
      <alignment horizontal="center" wrapText="1"/>
    </xf>
    <xf numFmtId="164" fontId="55" fillId="0" borderId="25" xfId="25" applyNumberFormat="1" applyFont="1" applyBorder="1" applyAlignment="1">
      <alignment horizontal="center" wrapText="1"/>
    </xf>
    <xf numFmtId="164" fontId="66" fillId="0" borderId="15" xfId="0" applyNumberFormat="1" applyFont="1" applyFill="1" applyBorder="1" applyAlignment="1">
      <alignment horizontal="right" indent="1"/>
    </xf>
    <xf numFmtId="164" fontId="66" fillId="0" borderId="59" xfId="0" applyNumberFormat="1" applyFont="1" applyFill="1" applyBorder="1" applyAlignment="1">
      <alignment horizontal="right" indent="1"/>
    </xf>
    <xf numFmtId="0" fontId="122" fillId="0" borderId="0" xfId="29"/>
    <xf numFmtId="0" fontId="123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/>
    <xf numFmtId="164" fontId="43" fillId="0" borderId="102" xfId="0" applyNumberFormat="1" applyFont="1" applyBorder="1" applyAlignment="1">
      <alignment horizontal="right" indent="1"/>
    </xf>
    <xf numFmtId="164" fontId="43" fillId="0" borderId="99" xfId="0" applyNumberFormat="1" applyFont="1" applyBorder="1" applyAlignment="1">
      <alignment horizontal="right" indent="1"/>
    </xf>
    <xf numFmtId="164" fontId="43" fillId="0" borderId="9" xfId="0" applyNumberFormat="1" applyFont="1" applyBorder="1" applyAlignment="1">
      <alignment horizontal="right" indent="1"/>
    </xf>
    <xf numFmtId="164" fontId="43" fillId="0" borderId="0" xfId="0" applyNumberFormat="1" applyFont="1" applyBorder="1" applyAlignment="1">
      <alignment horizontal="right" indent="1"/>
    </xf>
    <xf numFmtId="164" fontId="43" fillId="0" borderId="1" xfId="0" applyNumberFormat="1" applyFont="1" applyBorder="1" applyAlignment="1">
      <alignment horizontal="right" indent="1"/>
    </xf>
    <xf numFmtId="164" fontId="43" fillId="0" borderId="12" xfId="0" applyNumberFormat="1" applyFont="1" applyBorder="1" applyAlignment="1">
      <alignment horizontal="right" indent="1"/>
    </xf>
    <xf numFmtId="164" fontId="40" fillId="0" borderId="0" xfId="2" applyNumberFormat="1" applyFont="1" applyFill="1" applyBorder="1"/>
    <xf numFmtId="164" fontId="123" fillId="0" borderId="25" xfId="0" applyNumberFormat="1" applyFont="1" applyFill="1" applyBorder="1" applyAlignment="1">
      <alignment horizontal="right" indent="1"/>
    </xf>
    <xf numFmtId="164" fontId="40" fillId="0" borderId="0" xfId="2" applyNumberFormat="1" applyFont="1" applyFill="1" applyBorder="1" applyAlignment="1">
      <alignment horizontal="right" indent="1"/>
    </xf>
    <xf numFmtId="164" fontId="40" fillId="0" borderId="0" xfId="2" applyNumberFormat="1" applyFont="1"/>
    <xf numFmtId="164" fontId="1" fillId="0" borderId="0" xfId="16" applyNumberFormat="1" applyFont="1" applyAlignment="1" applyProtection="1"/>
    <xf numFmtId="164" fontId="1" fillId="0" borderId="0" xfId="16" applyNumberFormat="1" applyFont="1" applyAlignment="1"/>
    <xf numFmtId="164" fontId="55" fillId="0" borderId="0" xfId="2" applyNumberFormat="1" applyFont="1"/>
    <xf numFmtId="164" fontId="1" fillId="0" borderId="0" xfId="16" applyNumberFormat="1" applyFont="1" applyFill="1"/>
    <xf numFmtId="164" fontId="40" fillId="0" borderId="8" xfId="0" applyNumberFormat="1" applyFont="1" applyFill="1" applyBorder="1" applyAlignment="1">
      <alignment horizontal="right"/>
    </xf>
    <xf numFmtId="164" fontId="40" fillId="0" borderId="59" xfId="0" applyNumberFormat="1" applyFont="1" applyFill="1" applyBorder="1" applyAlignment="1">
      <alignment horizontal="right"/>
    </xf>
    <xf numFmtId="164" fontId="57" fillId="0" borderId="7" xfId="25" applyNumberFormat="1" applyFont="1" applyFill="1" applyBorder="1" applyAlignment="1">
      <alignment horizontal="left" wrapText="1"/>
    </xf>
    <xf numFmtId="164" fontId="123" fillId="0" borderId="0" xfId="0" applyNumberFormat="1" applyFont="1" applyFill="1"/>
    <xf numFmtId="164" fontId="40" fillId="0" borderId="7" xfId="25" applyNumberFormat="1" applyFont="1" applyFill="1" applyBorder="1" applyAlignment="1">
      <alignment horizontal="left" wrapText="1"/>
    </xf>
    <xf numFmtId="164" fontId="40" fillId="0" borderId="11" xfId="25" applyNumberFormat="1" applyFont="1" applyFill="1" applyBorder="1" applyAlignment="1">
      <alignment horizontal="left" wrapText="1"/>
    </xf>
    <xf numFmtId="164" fontId="91" fillId="0" borderId="0" xfId="25" applyNumberFormat="1" applyFont="1" applyFill="1" applyBorder="1" applyAlignment="1">
      <alignment horizontal="left" wrapText="1"/>
    </xf>
    <xf numFmtId="164" fontId="123" fillId="0" borderId="0" xfId="0" applyNumberFormat="1" applyFont="1"/>
    <xf numFmtId="164" fontId="55" fillId="0" borderId="0" xfId="0" applyNumberFormat="1" applyFont="1" applyBorder="1"/>
    <xf numFmtId="164" fontId="1" fillId="0" borderId="0" xfId="13" applyNumberFormat="1" applyFont="1"/>
    <xf numFmtId="164" fontId="40" fillId="0" borderId="0" xfId="2" applyNumberFormat="1" applyFont="1" applyAlignment="1">
      <alignment vertical="center"/>
    </xf>
    <xf numFmtId="164" fontId="55" fillId="0" borderId="0" xfId="2" applyNumberFormat="1" applyFont="1" applyAlignment="1">
      <alignment horizontal="right"/>
    </xf>
    <xf numFmtId="164" fontId="1" fillId="0" borderId="67" xfId="24" applyNumberFormat="1" applyFont="1" applyBorder="1"/>
    <xf numFmtId="164" fontId="1" fillId="0" borderId="67" xfId="6" applyNumberFormat="1" applyFont="1" applyBorder="1"/>
    <xf numFmtId="164" fontId="1" fillId="0" borderId="73" xfId="6" applyNumberFormat="1" applyFont="1" applyBorder="1"/>
    <xf numFmtId="164" fontId="66" fillId="0" borderId="73" xfId="6" applyNumberFormat="1" applyFont="1" applyBorder="1"/>
    <xf numFmtId="164" fontId="40" fillId="0" borderId="0" xfId="2" applyNumberFormat="1" applyFont="1" applyFill="1"/>
    <xf numFmtId="164" fontId="14" fillId="0" borderId="0" xfId="0" applyNumberFormat="1" applyFont="1" applyBorder="1"/>
    <xf numFmtId="164" fontId="14" fillId="0" borderId="9" xfId="0" applyNumberFormat="1" applyFont="1" applyBorder="1"/>
    <xf numFmtId="164" fontId="43" fillId="0" borderId="9" xfId="2" applyNumberFormat="1" applyFont="1" applyBorder="1"/>
    <xf numFmtId="164" fontId="43" fillId="0" borderId="15" xfId="2" applyNumberFormat="1" applyFont="1" applyBorder="1"/>
    <xf numFmtId="164" fontId="1" fillId="0" borderId="0" xfId="9" applyNumberFormat="1" applyFont="1"/>
    <xf numFmtId="164" fontId="53" fillId="0" borderId="67" xfId="0" applyNumberFormat="1" applyFont="1" applyFill="1" applyBorder="1" applyAlignment="1">
      <alignment wrapText="1"/>
    </xf>
    <xf numFmtId="164" fontId="123" fillId="0" borderId="0" xfId="0" applyNumberFormat="1" applyFont="1" applyBorder="1"/>
    <xf numFmtId="164" fontId="52" fillId="0" borderId="67" xfId="0" applyNumberFormat="1" applyFont="1" applyFill="1" applyBorder="1" applyAlignment="1">
      <alignment wrapText="1"/>
    </xf>
    <xf numFmtId="164" fontId="52" fillId="0" borderId="67" xfId="0" applyNumberFormat="1" applyFont="1" applyFill="1" applyBorder="1" applyAlignment="1">
      <alignment horizontal="justify" wrapText="1"/>
    </xf>
    <xf numFmtId="164" fontId="55" fillId="0" borderId="67" xfId="0" applyNumberFormat="1" applyFont="1" applyBorder="1" applyAlignment="1">
      <alignment horizontal="left" indent="1"/>
    </xf>
    <xf numFmtId="164" fontId="55" fillId="0" borderId="73" xfId="0" applyNumberFormat="1" applyFont="1" applyBorder="1" applyAlignment="1">
      <alignment horizontal="left" indent="1"/>
    </xf>
    <xf numFmtId="164" fontId="55" fillId="0" borderId="89" xfId="0" applyNumberFormat="1" applyFont="1" applyBorder="1" applyAlignment="1">
      <alignment horizontal="left" indent="1"/>
    </xf>
    <xf numFmtId="164" fontId="53" fillId="0" borderId="75" xfId="0" applyNumberFormat="1" applyFont="1" applyBorder="1"/>
    <xf numFmtId="164" fontId="52" fillId="0" borderId="67" xfId="0" applyNumberFormat="1" applyFont="1" applyFill="1" applyBorder="1" applyAlignment="1">
      <alignment horizontal="center"/>
    </xf>
    <xf numFmtId="164" fontId="52" fillId="0" borderId="68" xfId="0" applyNumberFormat="1" applyFont="1" applyFill="1" applyBorder="1" applyAlignment="1">
      <alignment horizontal="center"/>
    </xf>
    <xf numFmtId="164" fontId="58" fillId="0" borderId="68" xfId="0" applyNumberFormat="1" applyFont="1" applyFill="1" applyBorder="1"/>
    <xf numFmtId="164" fontId="40" fillId="0" borderId="7" xfId="0" applyNumberFormat="1" applyFont="1" applyFill="1" applyBorder="1" applyAlignment="1"/>
    <xf numFmtId="164" fontId="57" fillId="0" borderId="7" xfId="0" applyNumberFormat="1" applyFont="1" applyFill="1" applyBorder="1" applyAlignment="1"/>
    <xf numFmtId="164" fontId="123" fillId="0" borderId="7" xfId="0" applyNumberFormat="1" applyFont="1" applyBorder="1" applyAlignment="1"/>
    <xf numFmtId="164" fontId="40" fillId="0" borderId="11" xfId="0" applyNumberFormat="1" applyFont="1" applyFill="1" applyBorder="1" applyAlignment="1"/>
    <xf numFmtId="164" fontId="7" fillId="2" borderId="7" xfId="1" applyNumberFormat="1" applyFont="1" applyFill="1" applyBorder="1"/>
    <xf numFmtId="164" fontId="7" fillId="3" borderId="11" xfId="1" applyNumberFormat="1" applyFont="1" applyFill="1" applyBorder="1"/>
    <xf numFmtId="164" fontId="8" fillId="0" borderId="20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7" fillId="0" borderId="24" xfId="0" applyNumberFormat="1" applyFont="1" applyBorder="1" applyAlignment="1">
      <alignment horizontal="center"/>
    </xf>
    <xf numFmtId="164" fontId="3" fillId="0" borderId="0" xfId="1" applyNumberFormat="1" applyFont="1" applyAlignment="1">
      <alignment horizontal="centerContinuous"/>
    </xf>
    <xf numFmtId="164" fontId="1" fillId="0" borderId="63" xfId="17" applyNumberFormat="1" applyFont="1" applyBorder="1"/>
    <xf numFmtId="164" fontId="1" fillId="0" borderId="15" xfId="17" applyNumberFormat="1" applyFont="1" applyBorder="1" applyAlignment="1">
      <alignment horizontal="right"/>
    </xf>
    <xf numFmtId="164" fontId="1" fillId="0" borderId="10" xfId="17" applyNumberFormat="1" applyFont="1" applyBorder="1" applyAlignment="1">
      <alignment horizontal="right"/>
    </xf>
    <xf numFmtId="164" fontId="1" fillId="0" borderId="0" xfId="16" applyNumberFormat="1" applyFont="1"/>
    <xf numFmtId="164" fontId="66" fillId="2" borderId="83" xfId="16" applyNumberFormat="1" applyFont="1" applyFill="1" applyBorder="1"/>
    <xf numFmtId="164" fontId="66" fillId="2" borderId="28" xfId="17" applyNumberFormat="1" applyFont="1" applyFill="1" applyBorder="1" applyAlignment="1">
      <alignment horizontal="right"/>
    </xf>
    <xf numFmtId="164" fontId="66" fillId="2" borderId="74" xfId="17" applyNumberFormat="1" applyFont="1" applyFill="1" applyBorder="1" applyAlignment="1">
      <alignment horizontal="right"/>
    </xf>
    <xf numFmtId="164" fontId="1" fillId="0" borderId="94" xfId="17" applyNumberFormat="1" applyFont="1" applyBorder="1"/>
    <xf numFmtId="164" fontId="1" fillId="0" borderId="22" xfId="17" applyNumberFormat="1" applyFont="1" applyBorder="1" applyAlignment="1">
      <alignment horizontal="right"/>
    </xf>
    <xf numFmtId="164" fontId="1" fillId="0" borderId="23" xfId="17" applyNumberFormat="1" applyFont="1" applyBorder="1" applyAlignment="1">
      <alignment horizontal="right"/>
    </xf>
    <xf numFmtId="164" fontId="1" fillId="0" borderId="24" xfId="17" applyNumberFormat="1" applyFont="1" applyBorder="1"/>
    <xf numFmtId="164" fontId="1" fillId="0" borderId="25" xfId="17" applyNumberFormat="1" applyFont="1" applyBorder="1" applyAlignment="1">
      <alignment horizontal="right"/>
    </xf>
    <xf numFmtId="164" fontId="1" fillId="0" borderId="13" xfId="17" applyNumberFormat="1" applyFont="1" applyBorder="1" applyAlignment="1">
      <alignment horizontal="right"/>
    </xf>
    <xf numFmtId="164" fontId="43" fillId="0" borderId="0" xfId="16" applyNumberFormat="1" applyFont="1" applyFill="1"/>
    <xf numFmtId="164" fontId="1" fillId="0" borderId="0" xfId="17" applyNumberFormat="1" applyFont="1" applyBorder="1"/>
    <xf numFmtId="164" fontId="1" fillId="0" borderId="0" xfId="17" applyNumberFormat="1" applyFont="1" applyBorder="1" applyAlignment="1">
      <alignment horizontal="right"/>
    </xf>
    <xf numFmtId="164" fontId="1" fillId="0" borderId="0" xfId="16" applyNumberFormat="1" applyFont="1" applyBorder="1"/>
    <xf numFmtId="164" fontId="66" fillId="20" borderId="62" xfId="16" applyNumberFormat="1" applyFont="1" applyFill="1" applyBorder="1"/>
    <xf numFmtId="164" fontId="1" fillId="20" borderId="82" xfId="16" applyNumberFormat="1" applyFont="1" applyFill="1" applyBorder="1"/>
    <xf numFmtId="164" fontId="66" fillId="0" borderId="94" xfId="16" applyNumberFormat="1" applyFont="1" applyFill="1" applyBorder="1"/>
    <xf numFmtId="164" fontId="1" fillId="0" borderId="22" xfId="17" applyNumberFormat="1" applyFont="1" applyFill="1" applyBorder="1" applyAlignment="1">
      <alignment horizontal="right"/>
    </xf>
    <xf numFmtId="164" fontId="1" fillId="0" borderId="23" xfId="17" applyNumberFormat="1" applyFont="1" applyFill="1" applyBorder="1" applyAlignment="1">
      <alignment horizontal="right"/>
    </xf>
    <xf numFmtId="164" fontId="1" fillId="0" borderId="63" xfId="16" applyNumberFormat="1" applyFont="1" applyBorder="1"/>
    <xf numFmtId="164" fontId="1" fillId="0" borderId="0" xfId="18" applyNumberFormat="1" applyFont="1" applyProtection="1"/>
    <xf numFmtId="164" fontId="1" fillId="0" borderId="0" xfId="0" applyNumberFormat="1" applyFont="1" applyBorder="1" applyAlignment="1">
      <alignment horizontal="right" vertical="center"/>
    </xf>
    <xf numFmtId="164" fontId="1" fillId="0" borderId="24" xfId="16" applyNumberFormat="1" applyFont="1" applyBorder="1"/>
    <xf numFmtId="164" fontId="1" fillId="0" borderId="20" xfId="16" applyNumberFormat="1" applyFont="1" applyFill="1" applyBorder="1" applyAlignment="1"/>
    <xf numFmtId="164" fontId="1" fillId="0" borderId="7" xfId="18" applyNumberFormat="1" applyFont="1" applyFill="1" applyBorder="1"/>
    <xf numFmtId="164" fontId="1" fillId="0" borderId="0" xfId="21" applyNumberFormat="1" applyFont="1" applyBorder="1" applyAlignment="1" applyProtection="1"/>
    <xf numFmtId="164" fontId="1" fillId="0" borderId="0" xfId="21" applyNumberFormat="1" applyFont="1" applyAlignment="1" applyProtection="1"/>
    <xf numFmtId="164" fontId="1" fillId="0" borderId="0" xfId="19" applyNumberFormat="1" applyFont="1" applyAlignment="1"/>
    <xf numFmtId="164" fontId="1" fillId="0" borderId="0" xfId="17" applyNumberFormat="1" applyFont="1" applyAlignment="1" applyProtection="1"/>
    <xf numFmtId="164" fontId="66" fillId="0" borderId="0" xfId="16" applyNumberFormat="1" applyFont="1" applyAlignment="1"/>
    <xf numFmtId="164" fontId="1" fillId="0" borderId="0" xfId="17" applyNumberFormat="1" applyFont="1" applyAlignment="1"/>
    <xf numFmtId="164" fontId="74" fillId="0" borderId="15" xfId="16" applyNumberFormat="1" applyFont="1" applyBorder="1" applyAlignment="1" applyProtection="1">
      <alignment horizontal="right"/>
    </xf>
    <xf numFmtId="164" fontId="74" fillId="0" borderId="10" xfId="16" applyNumberFormat="1" applyFont="1" applyBorder="1" applyAlignment="1" applyProtection="1">
      <alignment horizontal="right"/>
    </xf>
    <xf numFmtId="164" fontId="74" fillId="0" borderId="0" xfId="16" applyNumberFormat="1" applyFont="1" applyBorder="1"/>
    <xf numFmtId="164" fontId="74" fillId="0" borderId="7" xfId="16" applyNumberFormat="1" applyFont="1" applyBorder="1" applyAlignment="1" applyProtection="1">
      <alignment horizontal="left"/>
    </xf>
    <xf numFmtId="164" fontId="74" fillId="0" borderId="8" xfId="16" applyNumberFormat="1" applyFont="1" applyBorder="1" applyAlignment="1" applyProtection="1">
      <alignment horizontal="left"/>
    </xf>
    <xf numFmtId="164" fontId="74" fillId="0" borderId="8" xfId="16" applyNumberFormat="1" applyFont="1" applyBorder="1" applyAlignment="1" applyProtection="1">
      <alignment horizontal="right"/>
    </xf>
    <xf numFmtId="164" fontId="74" fillId="0" borderId="11" xfId="16" applyNumberFormat="1" applyFont="1" applyBorder="1" applyAlignment="1" applyProtection="1">
      <alignment horizontal="left"/>
    </xf>
    <xf numFmtId="164" fontId="74" fillId="0" borderId="51" xfId="16" applyNumberFormat="1" applyFont="1" applyBorder="1" applyAlignment="1" applyProtection="1">
      <alignment horizontal="left"/>
    </xf>
    <xf numFmtId="164" fontId="74" fillId="0" borderId="51" xfId="16" applyNumberFormat="1" applyFont="1" applyBorder="1" applyAlignment="1" applyProtection="1">
      <alignment horizontal="right"/>
    </xf>
    <xf numFmtId="164" fontId="74" fillId="0" borderId="0" xfId="16" applyNumberFormat="1" applyFont="1" applyAlignment="1" applyProtection="1">
      <alignment horizontal="left"/>
    </xf>
    <xf numFmtId="164" fontId="50" fillId="0" borderId="0" xfId="16" applyNumberFormat="1" applyFont="1" applyProtection="1"/>
    <xf numFmtId="164" fontId="74" fillId="0" borderId="0" xfId="16" applyNumberFormat="1" applyFont="1" applyProtection="1"/>
    <xf numFmtId="164" fontId="63" fillId="0" borderId="0" xfId="2" applyNumberFormat="1" applyFont="1"/>
    <xf numFmtId="164" fontId="40" fillId="0" borderId="0" xfId="2" applyNumberFormat="1" applyFont="1" applyBorder="1" applyProtection="1"/>
    <xf numFmtId="164" fontId="40" fillId="0" borderId="61" xfId="0" applyNumberFormat="1" applyFont="1" applyFill="1" applyBorder="1" applyAlignment="1">
      <alignment horizontal="right"/>
    </xf>
    <xf numFmtId="164" fontId="57" fillId="0" borderId="5" xfId="25" applyNumberFormat="1" applyFont="1" applyFill="1" applyBorder="1" applyAlignment="1">
      <alignment horizontal="right" wrapText="1"/>
    </xf>
    <xf numFmtId="164" fontId="57" fillId="0" borderId="4" xfId="25" applyNumberFormat="1" applyFont="1" applyFill="1" applyBorder="1" applyAlignment="1">
      <alignment horizontal="right" wrapText="1"/>
    </xf>
    <xf numFmtId="164" fontId="57" fillId="0" borderId="8" xfId="25" applyNumberFormat="1" applyFont="1" applyFill="1" applyBorder="1" applyAlignment="1">
      <alignment horizontal="right" wrapText="1"/>
    </xf>
    <xf numFmtId="164" fontId="40" fillId="0" borderId="0" xfId="25" applyNumberFormat="1" applyFont="1" applyFill="1" applyBorder="1" applyAlignment="1">
      <alignment horizontal="right" wrapText="1"/>
    </xf>
    <xf numFmtId="164" fontId="40" fillId="0" borderId="8" xfId="25" applyNumberFormat="1" applyFont="1" applyFill="1" applyBorder="1" applyAlignment="1">
      <alignment horizontal="right" wrapText="1"/>
    </xf>
    <xf numFmtId="164" fontId="40" fillId="0" borderId="9" xfId="25" applyNumberFormat="1" applyFont="1" applyFill="1" applyBorder="1" applyAlignment="1">
      <alignment horizontal="right" wrapText="1"/>
    </xf>
    <xf numFmtId="164" fontId="40" fillId="0" borderId="12" xfId="25" applyNumberFormat="1" applyFont="1" applyFill="1" applyBorder="1" applyAlignment="1">
      <alignment horizontal="right" wrapText="1"/>
    </xf>
    <xf numFmtId="164" fontId="40" fillId="0" borderId="1" xfId="25" applyNumberFormat="1" applyFont="1" applyFill="1" applyBorder="1" applyAlignment="1">
      <alignment horizontal="right" wrapText="1"/>
    </xf>
    <xf numFmtId="164" fontId="40" fillId="0" borderId="51" xfId="25" applyNumberFormat="1" applyFont="1" applyFill="1" applyBorder="1" applyAlignment="1">
      <alignment horizontal="right" wrapText="1"/>
    </xf>
    <xf numFmtId="164" fontId="55" fillId="0" borderId="0" xfId="0" applyNumberFormat="1" applyFont="1" applyBorder="1" applyAlignment="1">
      <alignment horizontal="right"/>
    </xf>
    <xf numFmtId="164" fontId="1" fillId="0" borderId="0" xfId="13" applyNumberFormat="1" applyFont="1" applyAlignment="1">
      <alignment horizontal="right"/>
    </xf>
    <xf numFmtId="164" fontId="125" fillId="0" borderId="0" xfId="27" applyNumberFormat="1" applyFont="1" applyAlignment="1" applyProtection="1">
      <alignment horizontal="right"/>
    </xf>
    <xf numFmtId="164" fontId="40" fillId="0" borderId="0" xfId="2" applyNumberFormat="1" applyFont="1" applyFill="1" applyBorder="1" applyAlignment="1">
      <alignment horizontal="right"/>
    </xf>
    <xf numFmtId="164" fontId="40" fillId="0" borderId="0" xfId="2" applyNumberFormat="1" applyFont="1" applyAlignment="1">
      <alignment horizontal="right" vertical="center"/>
    </xf>
    <xf numFmtId="164" fontId="40" fillId="0" borderId="0" xfId="2" applyNumberFormat="1" applyFont="1" applyAlignment="1">
      <alignment horizontal="right"/>
    </xf>
    <xf numFmtId="164" fontId="123" fillId="0" borderId="0" xfId="0" applyNumberFormat="1" applyFont="1" applyAlignment="1">
      <alignment horizontal="right"/>
    </xf>
    <xf numFmtId="164" fontId="57" fillId="0" borderId="0" xfId="2" applyNumberFormat="1" applyFont="1" applyAlignment="1">
      <alignment horizontal="right"/>
    </xf>
    <xf numFmtId="164" fontId="40" fillId="0" borderId="0" xfId="2" applyNumberFormat="1" applyFont="1" applyFill="1" applyAlignment="1">
      <alignment horizontal="right"/>
    </xf>
    <xf numFmtId="164" fontId="14" fillId="5" borderId="17" xfId="0" applyNumberFormat="1" applyFont="1" applyFill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14" fillId="0" borderId="15" xfId="0" applyNumberFormat="1" applyFont="1" applyBorder="1" applyAlignment="1">
      <alignment horizontal="right"/>
    </xf>
    <xf numFmtId="164" fontId="43" fillId="0" borderId="15" xfId="2" applyNumberFormat="1" applyFont="1" applyBorder="1" applyAlignment="1">
      <alignment horizontal="right"/>
    </xf>
    <xf numFmtId="164" fontId="43" fillId="0" borderId="22" xfId="9" applyNumberFormat="1" applyFont="1" applyBorder="1" applyAlignment="1">
      <alignment horizontal="right"/>
    </xf>
    <xf numFmtId="164" fontId="1" fillId="0" borderId="0" xfId="9" applyNumberFormat="1" applyFont="1" applyAlignment="1">
      <alignment horizontal="right"/>
    </xf>
    <xf numFmtId="164" fontId="43" fillId="0" borderId="15" xfId="9" applyNumberFormat="1" applyFont="1" applyBorder="1" applyAlignment="1">
      <alignment horizontal="right"/>
    </xf>
    <xf numFmtId="164" fontId="40" fillId="0" borderId="0" xfId="0" applyNumberFormat="1" applyFont="1" applyBorder="1" applyAlignment="1">
      <alignment horizontal="right"/>
    </xf>
    <xf numFmtId="164" fontId="40" fillId="0" borderId="15" xfId="0" applyNumberFormat="1" applyFont="1" applyBorder="1" applyAlignment="1">
      <alignment horizontal="right"/>
    </xf>
    <xf numFmtId="164" fontId="40" fillId="0" borderId="15" xfId="0" applyNumberFormat="1" applyFont="1" applyFill="1" applyBorder="1" applyAlignment="1">
      <alignment horizontal="right"/>
    </xf>
    <xf numFmtId="164" fontId="123" fillId="0" borderId="0" xfId="0" applyNumberFormat="1" applyFont="1" applyBorder="1" applyAlignment="1">
      <alignment horizontal="right"/>
    </xf>
    <xf numFmtId="164" fontId="40" fillId="0" borderId="1" xfId="0" applyNumberFormat="1" applyFont="1" applyBorder="1" applyAlignment="1">
      <alignment horizontal="right"/>
    </xf>
    <xf numFmtId="164" fontId="40" fillId="0" borderId="25" xfId="0" applyNumberFormat="1" applyFont="1" applyBorder="1" applyAlignment="1">
      <alignment horizontal="right"/>
    </xf>
    <xf numFmtId="164" fontId="40" fillId="0" borderId="25" xfId="0" applyNumberFormat="1" applyFont="1" applyFill="1" applyBorder="1" applyAlignment="1">
      <alignment horizontal="right"/>
    </xf>
    <xf numFmtId="164" fontId="40" fillId="0" borderId="89" xfId="0" applyNumberFormat="1" applyFont="1" applyBorder="1" applyAlignment="1">
      <alignment horizontal="right"/>
    </xf>
    <xf numFmtId="164" fontId="40" fillId="0" borderId="89" xfId="0" applyNumberFormat="1" applyFont="1" applyFill="1" applyBorder="1" applyAlignment="1">
      <alignment horizontal="right"/>
    </xf>
    <xf numFmtId="164" fontId="57" fillId="0" borderId="29" xfId="0" applyNumberFormat="1" applyFont="1" applyFill="1" applyBorder="1" applyAlignment="1">
      <alignment horizontal="right"/>
    </xf>
    <xf numFmtId="164" fontId="57" fillId="0" borderId="28" xfId="0" applyNumberFormat="1" applyFont="1" applyFill="1" applyBorder="1" applyAlignment="1">
      <alignment horizontal="right"/>
    </xf>
    <xf numFmtId="164" fontId="57" fillId="0" borderId="74" xfId="0" applyNumberFormat="1" applyFont="1" applyFill="1" applyBorder="1" applyAlignment="1">
      <alignment horizontal="right"/>
    </xf>
    <xf numFmtId="164" fontId="40" fillId="0" borderId="10" xfId="0" applyNumberFormat="1" applyFont="1" applyFill="1" applyBorder="1" applyAlignment="1">
      <alignment horizontal="right"/>
    </xf>
    <xf numFmtId="164" fontId="40" fillId="0" borderId="65" xfId="0" applyNumberFormat="1" applyFont="1" applyFill="1" applyBorder="1" applyAlignment="1">
      <alignment horizontal="right"/>
    </xf>
    <xf numFmtId="164" fontId="40" fillId="0" borderId="18" xfId="0" applyNumberFormat="1" applyFont="1" applyFill="1" applyBorder="1" applyAlignment="1">
      <alignment horizontal="right"/>
    </xf>
    <xf numFmtId="164" fontId="40" fillId="0" borderId="19" xfId="0" applyNumberFormat="1" applyFont="1" applyFill="1" applyBorder="1" applyAlignment="1">
      <alignment horizontal="right"/>
    </xf>
    <xf numFmtId="164" fontId="58" fillId="0" borderId="65" xfId="0" applyNumberFormat="1" applyFont="1" applyFill="1" applyBorder="1" applyAlignment="1">
      <alignment horizontal="right"/>
    </xf>
    <xf numFmtId="164" fontId="58" fillId="0" borderId="18" xfId="0" applyNumberFormat="1" applyFont="1" applyFill="1" applyBorder="1" applyAlignment="1">
      <alignment horizontal="right"/>
    </xf>
    <xf numFmtId="164" fontId="58" fillId="0" borderId="19" xfId="0" applyNumberFormat="1" applyFont="1" applyFill="1" applyBorder="1" applyAlignment="1">
      <alignment horizontal="right"/>
    </xf>
    <xf numFmtId="164" fontId="52" fillId="0" borderId="0" xfId="2" applyNumberFormat="1" applyFont="1" applyFill="1" applyBorder="1" applyAlignment="1">
      <alignment horizontal="right"/>
    </xf>
    <xf numFmtId="164" fontId="7" fillId="2" borderId="8" xfId="1" applyNumberFormat="1" applyFont="1" applyFill="1" applyBorder="1" applyAlignment="1">
      <alignment horizontal="right"/>
    </xf>
    <xf numFmtId="164" fontId="7" fillId="3" borderId="9" xfId="1" applyNumberFormat="1" applyFont="1" applyFill="1" applyBorder="1" applyAlignment="1">
      <alignment horizontal="right"/>
    </xf>
    <xf numFmtId="164" fontId="7" fillId="2" borderId="9" xfId="1" applyNumberFormat="1" applyFont="1" applyFill="1" applyBorder="1" applyAlignment="1">
      <alignment horizontal="right"/>
    </xf>
    <xf numFmtId="164" fontId="7" fillId="2" borderId="10" xfId="1" applyNumberFormat="1" applyFont="1" applyFill="1" applyBorder="1" applyAlignment="1">
      <alignment horizontal="right"/>
    </xf>
    <xf numFmtId="164" fontId="7" fillId="3" borderId="1" xfId="1" applyNumberFormat="1" applyFont="1" applyFill="1" applyBorder="1" applyAlignment="1">
      <alignment horizontal="right"/>
    </xf>
    <xf numFmtId="164" fontId="7" fillId="3" borderId="12" xfId="1" applyNumberFormat="1" applyFont="1" applyFill="1" applyBorder="1" applyAlignment="1">
      <alignment horizontal="right"/>
    </xf>
    <xf numFmtId="164" fontId="7" fillId="3" borderId="13" xfId="1" applyNumberFormat="1" applyFont="1" applyFill="1" applyBorder="1" applyAlignment="1">
      <alignment horizontal="right"/>
    </xf>
    <xf numFmtId="164" fontId="7" fillId="0" borderId="21" xfId="0" applyNumberFormat="1" applyFont="1" applyBorder="1" applyAlignment="1">
      <alignment horizontal="right"/>
    </xf>
    <xf numFmtId="164" fontId="9" fillId="0" borderId="21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164" fontId="9" fillId="0" borderId="23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right"/>
    </xf>
    <xf numFmtId="164" fontId="8" fillId="0" borderId="25" xfId="0" applyNumberFormat="1" applyFont="1" applyBorder="1" applyAlignment="1">
      <alignment horizontal="right"/>
    </xf>
    <xf numFmtId="164" fontId="7" fillId="0" borderId="13" xfId="0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/>
    </xf>
    <xf numFmtId="164" fontId="1" fillId="0" borderId="0" xfId="16" applyNumberFormat="1" applyFont="1" applyAlignment="1">
      <alignment horizontal="right"/>
    </xf>
    <xf numFmtId="164" fontId="55" fillId="0" borderId="0" xfId="16" applyNumberFormat="1" applyFont="1" applyAlignment="1">
      <alignment horizontal="right"/>
    </xf>
    <xf numFmtId="164" fontId="1" fillId="0" borderId="0" xfId="16" applyNumberFormat="1" applyFont="1" applyFill="1" applyAlignment="1">
      <alignment horizontal="right"/>
    </xf>
    <xf numFmtId="164" fontId="55" fillId="0" borderId="0" xfId="16" applyNumberFormat="1" applyFont="1" applyFill="1" applyAlignment="1">
      <alignment horizontal="right"/>
    </xf>
    <xf numFmtId="164" fontId="1" fillId="0" borderId="0" xfId="16" applyNumberFormat="1" applyFont="1" applyBorder="1" applyAlignment="1">
      <alignment horizontal="right"/>
    </xf>
    <xf numFmtId="164" fontId="66" fillId="20" borderId="28" xfId="17" applyNumberFormat="1" applyFont="1" applyFill="1" applyBorder="1" applyAlignment="1">
      <alignment horizontal="right"/>
    </xf>
    <xf numFmtId="164" fontId="66" fillId="0" borderId="0" xfId="16" applyNumberFormat="1" applyFont="1" applyBorder="1" applyAlignment="1">
      <alignment horizontal="right"/>
    </xf>
    <xf numFmtId="164" fontId="1" fillId="0" borderId="0" xfId="16" applyNumberFormat="1" applyFont="1" applyBorder="1" applyAlignment="1" applyProtection="1">
      <alignment horizontal="right"/>
    </xf>
    <xf numFmtId="164" fontId="1" fillId="0" borderId="0" xfId="16" applyNumberFormat="1" applyFont="1" applyFill="1" applyBorder="1" applyAlignment="1">
      <alignment horizontal="right"/>
    </xf>
    <xf numFmtId="164" fontId="1" fillId="0" borderId="0" xfId="16" applyNumberFormat="1" applyFont="1" applyFill="1" applyBorder="1" applyAlignment="1" applyProtection="1">
      <alignment horizontal="right"/>
    </xf>
    <xf numFmtId="164" fontId="1" fillId="0" borderId="0" xfId="18" applyNumberFormat="1" applyFont="1" applyAlignment="1" applyProtection="1">
      <alignment horizontal="right"/>
    </xf>
    <xf numFmtId="164" fontId="1" fillId="0" borderId="94" xfId="16" applyNumberFormat="1" applyFont="1" applyBorder="1" applyAlignment="1" applyProtection="1">
      <alignment horizontal="right"/>
    </xf>
    <xf numFmtId="164" fontId="1" fillId="0" borderId="22" xfId="16" applyNumberFormat="1" applyFont="1" applyBorder="1" applyAlignment="1" applyProtection="1">
      <alignment horizontal="right"/>
    </xf>
    <xf numFmtId="164" fontId="1" fillId="0" borderId="23" xfId="16" applyNumberFormat="1" applyFont="1" applyBorder="1" applyAlignment="1" applyProtection="1">
      <alignment horizontal="right"/>
    </xf>
    <xf numFmtId="164" fontId="1" fillId="0" borderId="94" xfId="16" applyNumberFormat="1" applyFont="1" applyBorder="1" applyAlignment="1">
      <alignment horizontal="right"/>
    </xf>
    <xf numFmtId="164" fontId="1" fillId="0" borderId="22" xfId="16" applyNumberFormat="1" applyFont="1" applyBorder="1" applyAlignment="1">
      <alignment horizontal="right"/>
    </xf>
    <xf numFmtId="164" fontId="1" fillId="0" borderId="23" xfId="16" applyNumberFormat="1" applyFont="1" applyBorder="1" applyAlignment="1">
      <alignment horizontal="right"/>
    </xf>
    <xf numFmtId="164" fontId="1" fillId="0" borderId="7" xfId="18" applyNumberFormat="1" applyFont="1" applyBorder="1" applyAlignment="1" applyProtection="1">
      <alignment horizontal="right"/>
    </xf>
    <xf numFmtId="164" fontId="1" fillId="0" borderId="15" xfId="16" applyNumberFormat="1" applyFont="1" applyBorder="1" applyAlignment="1" applyProtection="1">
      <alignment horizontal="right"/>
    </xf>
    <xf numFmtId="164" fontId="1" fillId="0" borderId="10" xfId="16" applyNumberFormat="1" applyFont="1" applyBorder="1" applyAlignment="1" applyProtection="1">
      <alignment horizontal="right"/>
    </xf>
    <xf numFmtId="164" fontId="1" fillId="0" borderId="63" xfId="20" applyNumberFormat="1" applyFont="1" applyFill="1" applyBorder="1" applyAlignment="1" applyProtection="1">
      <alignment horizontal="right"/>
    </xf>
    <xf numFmtId="164" fontId="55" fillId="0" borderId="15" xfId="16" applyNumberFormat="1" applyFont="1" applyBorder="1" applyAlignment="1">
      <alignment horizontal="right"/>
    </xf>
    <xf numFmtId="164" fontId="1" fillId="0" borderId="15" xfId="16" applyNumberFormat="1" applyFont="1" applyFill="1" applyBorder="1" applyAlignment="1">
      <alignment horizontal="right"/>
    </xf>
    <xf numFmtId="164" fontId="1" fillId="0" borderId="10" xfId="16" applyNumberFormat="1" applyFont="1" applyBorder="1" applyAlignment="1">
      <alignment horizontal="right"/>
    </xf>
    <xf numFmtId="164" fontId="1" fillId="0" borderId="63" xfId="16" applyNumberFormat="1" applyFont="1" applyBorder="1" applyAlignment="1">
      <alignment horizontal="right"/>
    </xf>
    <xf numFmtId="164" fontId="1" fillId="0" borderId="15" xfId="16" applyNumberFormat="1" applyFont="1" applyBorder="1" applyAlignment="1">
      <alignment horizontal="right"/>
    </xf>
    <xf numFmtId="164" fontId="1" fillId="0" borderId="11" xfId="18" applyNumberFormat="1" applyFont="1" applyBorder="1" applyAlignment="1" applyProtection="1">
      <alignment horizontal="right"/>
    </xf>
    <xf numFmtId="164" fontId="1" fillId="0" borderId="25" xfId="16" applyNumberFormat="1" applyFont="1" applyBorder="1" applyAlignment="1" applyProtection="1">
      <alignment horizontal="right"/>
    </xf>
    <xf numFmtId="164" fontId="1" fillId="0" borderId="13" xfId="16" applyNumberFormat="1" applyFont="1" applyBorder="1" applyAlignment="1" applyProtection="1">
      <alignment horizontal="right"/>
    </xf>
    <xf numFmtId="164" fontId="1" fillId="0" borderId="63" xfId="22" applyNumberFormat="1" applyFont="1" applyFill="1" applyBorder="1" applyAlignment="1">
      <alignment horizontal="right"/>
    </xf>
    <xf numFmtId="164" fontId="55" fillId="0" borderId="15" xfId="16" applyNumberFormat="1" applyFont="1" applyFill="1" applyBorder="1" applyAlignment="1">
      <alignment horizontal="right"/>
    </xf>
    <xf numFmtId="164" fontId="1" fillId="0" borderId="25" xfId="16" applyNumberFormat="1" applyFont="1" applyFill="1" applyBorder="1" applyAlignment="1">
      <alignment horizontal="right"/>
    </xf>
    <xf numFmtId="164" fontId="1" fillId="0" borderId="13" xfId="16" applyNumberFormat="1" applyFont="1" applyFill="1" applyBorder="1" applyAlignment="1">
      <alignment horizontal="right"/>
    </xf>
    <xf numFmtId="164" fontId="1" fillId="0" borderId="4" xfId="16" applyNumberFormat="1" applyFont="1" applyFill="1" applyBorder="1" applyAlignment="1">
      <alignment horizontal="right"/>
    </xf>
    <xf numFmtId="164" fontId="1" fillId="0" borderId="0" xfId="16" applyNumberFormat="1" applyFont="1" applyAlignment="1" applyProtection="1">
      <alignment horizontal="right"/>
    </xf>
    <xf numFmtId="164" fontId="1" fillId="0" borderId="0" xfId="18" applyNumberFormat="1" applyFont="1" applyBorder="1" applyAlignment="1">
      <alignment horizontal="right"/>
    </xf>
    <xf numFmtId="164" fontId="1" fillId="0" borderId="0" xfId="19" applyNumberFormat="1" applyFont="1" applyBorder="1" applyAlignment="1">
      <alignment horizontal="right"/>
    </xf>
    <xf numFmtId="164" fontId="1" fillId="0" borderId="0" xfId="17" applyNumberFormat="1" applyFont="1" applyBorder="1" applyAlignment="1" applyProtection="1">
      <alignment horizontal="right"/>
    </xf>
    <xf numFmtId="164" fontId="1" fillId="0" borderId="0" xfId="19" applyNumberFormat="1" applyFont="1" applyAlignment="1">
      <alignment horizontal="right"/>
    </xf>
    <xf numFmtId="164" fontId="1" fillId="0" borderId="0" xfId="17" applyNumberFormat="1" applyFont="1" applyAlignment="1" applyProtection="1">
      <alignment horizontal="right"/>
    </xf>
    <xf numFmtId="164" fontId="66" fillId="0" borderId="0" xfId="16" applyNumberFormat="1" applyFont="1" applyAlignment="1">
      <alignment horizontal="right"/>
    </xf>
    <xf numFmtId="164" fontId="1" fillId="0" borderId="0" xfId="17" applyNumberFormat="1" applyFont="1" applyAlignment="1">
      <alignment horizontal="right"/>
    </xf>
    <xf numFmtId="164" fontId="50" fillId="2" borderId="28" xfId="16" applyNumberFormat="1" applyFont="1" applyFill="1" applyBorder="1" applyAlignment="1" applyProtection="1">
      <alignment horizontal="right"/>
    </xf>
    <xf numFmtId="164" fontId="50" fillId="2" borderId="22" xfId="16" applyNumberFormat="1" applyFont="1" applyFill="1" applyBorder="1" applyAlignment="1" applyProtection="1">
      <alignment horizontal="right"/>
    </xf>
    <xf numFmtId="164" fontId="50" fillId="2" borderId="23" xfId="16" applyNumberFormat="1" applyFont="1" applyFill="1" applyBorder="1" applyAlignment="1" applyProtection="1">
      <alignment horizontal="right"/>
    </xf>
    <xf numFmtId="164" fontId="50" fillId="0" borderId="0" xfId="16" applyNumberFormat="1" applyFont="1" applyAlignment="1">
      <alignment horizontal="right"/>
    </xf>
    <xf numFmtId="164" fontId="50" fillId="0" borderId="22" xfId="16" applyNumberFormat="1" applyFont="1" applyBorder="1" applyAlignment="1" applyProtection="1">
      <alignment horizontal="right"/>
    </xf>
    <xf numFmtId="164" fontId="74" fillId="0" borderId="22" xfId="16" applyNumberFormat="1" applyFont="1" applyBorder="1" applyAlignment="1" applyProtection="1">
      <alignment horizontal="right"/>
    </xf>
    <xf numFmtId="164" fontId="78" fillId="0" borderId="22" xfId="16" applyNumberFormat="1" applyFont="1" applyBorder="1" applyAlignment="1" applyProtection="1">
      <alignment horizontal="right"/>
    </xf>
    <xf numFmtId="164" fontId="74" fillId="0" borderId="23" xfId="16" applyNumberFormat="1" applyFont="1" applyBorder="1" applyAlignment="1" applyProtection="1">
      <alignment horizontal="right"/>
    </xf>
    <xf numFmtId="164" fontId="74" fillId="0" borderId="0" xfId="16" applyNumberFormat="1" applyFont="1" applyAlignment="1">
      <alignment horizontal="right"/>
    </xf>
    <xf numFmtId="164" fontId="50" fillId="0" borderId="15" xfId="16" applyNumberFormat="1" applyFont="1" applyBorder="1" applyAlignment="1" applyProtection="1">
      <alignment horizontal="right"/>
    </xf>
    <xf numFmtId="164" fontId="74" fillId="0" borderId="0" xfId="18" applyNumberFormat="1" applyFont="1" applyAlignment="1" applyProtection="1">
      <alignment horizontal="right"/>
    </xf>
    <xf numFmtId="164" fontId="50" fillId="0" borderId="25" xfId="16" applyNumberFormat="1" applyFont="1" applyBorder="1" applyAlignment="1" applyProtection="1">
      <alignment horizontal="right"/>
    </xf>
    <xf numFmtId="164" fontId="74" fillId="0" borderId="1" xfId="18" applyNumberFormat="1" applyFont="1" applyBorder="1" applyAlignment="1" applyProtection="1">
      <alignment horizontal="right"/>
    </xf>
    <xf numFmtId="164" fontId="74" fillId="0" borderId="25" xfId="16" applyNumberFormat="1" applyFont="1" applyBorder="1" applyAlignment="1" applyProtection="1">
      <alignment horizontal="right"/>
    </xf>
    <xf numFmtId="164" fontId="74" fillId="0" borderId="13" xfId="16" applyNumberFormat="1" applyFont="1" applyBorder="1" applyAlignment="1" applyProtection="1">
      <alignment horizontal="right"/>
    </xf>
    <xf numFmtId="164" fontId="74" fillId="0" borderId="0" xfId="16" applyNumberFormat="1" applyFont="1" applyBorder="1" applyAlignment="1">
      <alignment horizontal="right"/>
    </xf>
    <xf numFmtId="164" fontId="50" fillId="0" borderId="89" xfId="16" applyNumberFormat="1" applyFont="1" applyBorder="1" applyAlignment="1">
      <alignment horizontal="right"/>
    </xf>
    <xf numFmtId="164" fontId="74" fillId="0" borderId="89" xfId="16" applyNumberFormat="1" applyFont="1" applyBorder="1" applyAlignment="1">
      <alignment horizontal="right"/>
    </xf>
    <xf numFmtId="164" fontId="50" fillId="2" borderId="86" xfId="16" applyNumberFormat="1" applyFont="1" applyFill="1" applyBorder="1" applyAlignment="1">
      <alignment horizontal="right"/>
    </xf>
    <xf numFmtId="164" fontId="74" fillId="2" borderId="86" xfId="16" applyNumberFormat="1" applyFont="1" applyFill="1" applyBorder="1" applyAlignment="1">
      <alignment horizontal="right"/>
    </xf>
    <xf numFmtId="164" fontId="74" fillId="2" borderId="92" xfId="16" applyNumberFormat="1" applyFont="1" applyFill="1" applyBorder="1" applyAlignment="1">
      <alignment horizontal="right"/>
    </xf>
    <xf numFmtId="164" fontId="74" fillId="0" borderId="15" xfId="16" applyNumberFormat="1" applyFont="1" applyBorder="1" applyAlignment="1">
      <alignment horizontal="right"/>
    </xf>
    <xf numFmtId="164" fontId="74" fillId="0" borderId="10" xfId="16" applyNumberFormat="1" applyFont="1" applyBorder="1" applyAlignment="1">
      <alignment horizontal="right"/>
    </xf>
    <xf numFmtId="164" fontId="74" fillId="0" borderId="25" xfId="16" applyNumberFormat="1" applyFont="1" applyBorder="1" applyAlignment="1">
      <alignment horizontal="right"/>
    </xf>
    <xf numFmtId="164" fontId="74" fillId="0" borderId="13" xfId="16" applyNumberFormat="1" applyFont="1" applyBorder="1" applyAlignment="1">
      <alignment horizontal="right"/>
    </xf>
    <xf numFmtId="164" fontId="127" fillId="0" borderId="0" xfId="27" applyNumberFormat="1" applyFont="1" applyAlignment="1" applyProtection="1">
      <alignment horizontal="right"/>
    </xf>
    <xf numFmtId="164" fontId="89" fillId="0" borderId="0" xfId="2" applyNumberFormat="1" applyFont="1" applyBorder="1" applyAlignment="1">
      <alignment horizontal="right"/>
    </xf>
    <xf numFmtId="164" fontId="107" fillId="0" borderId="0" xfId="2" applyNumberFormat="1" applyFont="1" applyAlignment="1">
      <alignment horizontal="right"/>
    </xf>
    <xf numFmtId="164" fontId="63" fillId="0" borderId="0" xfId="2" applyNumberFormat="1" applyFont="1" applyAlignment="1">
      <alignment horizontal="right"/>
    </xf>
    <xf numFmtId="164" fontId="55" fillId="0" borderId="0" xfId="25" applyNumberFormat="1" applyFont="1" applyBorder="1" applyAlignment="1">
      <alignment horizontal="left"/>
    </xf>
    <xf numFmtId="164" fontId="55" fillId="0" borderId="21" xfId="25" applyNumberFormat="1" applyFont="1" applyBorder="1" applyAlignment="1">
      <alignment horizontal="left"/>
    </xf>
    <xf numFmtId="164" fontId="55" fillId="0" borderId="31" xfId="25" applyNumberFormat="1" applyFont="1" applyBorder="1" applyAlignment="1">
      <alignment horizontal="left"/>
    </xf>
    <xf numFmtId="164" fontId="55" fillId="0" borderId="64" xfId="25" applyNumberFormat="1" applyFont="1" applyBorder="1" applyAlignment="1">
      <alignment horizontal="left"/>
    </xf>
    <xf numFmtId="164" fontId="55" fillId="0" borderId="1" xfId="25" applyNumberFormat="1" applyFont="1" applyBorder="1" applyAlignment="1">
      <alignment horizontal="left"/>
    </xf>
    <xf numFmtId="164" fontId="74" fillId="0" borderId="0" xfId="16" applyNumberFormat="1" applyFont="1" applyBorder="1" applyAlignment="1">
      <alignment horizontal="left"/>
    </xf>
    <xf numFmtId="164" fontId="74" fillId="0" borderId="7" xfId="17" applyNumberFormat="1" applyFont="1" applyFill="1" applyBorder="1" applyAlignment="1">
      <alignment horizontal="left"/>
    </xf>
    <xf numFmtId="164" fontId="74" fillId="0" borderId="0" xfId="17" applyNumberFormat="1" applyFont="1" applyFill="1" applyBorder="1" applyAlignment="1">
      <alignment horizontal="left"/>
    </xf>
    <xf numFmtId="164" fontId="74" fillId="0" borderId="7" xfId="16" applyNumberFormat="1" applyFont="1" applyFill="1" applyBorder="1" applyAlignment="1">
      <alignment horizontal="left"/>
    </xf>
    <xf numFmtId="164" fontId="74" fillId="0" borderId="0" xfId="18" applyNumberFormat="1" applyFont="1" applyFill="1" applyBorder="1" applyAlignment="1">
      <alignment horizontal="left"/>
    </xf>
    <xf numFmtId="164" fontId="74" fillId="0" borderId="11" xfId="16" applyNumberFormat="1" applyFont="1" applyFill="1" applyBorder="1" applyAlignment="1">
      <alignment horizontal="left"/>
    </xf>
    <xf numFmtId="164" fontId="74" fillId="0" borderId="1" xfId="18" applyNumberFormat="1" applyFont="1" applyFill="1" applyBorder="1" applyAlignment="1">
      <alignment horizontal="left"/>
    </xf>
    <xf numFmtId="164" fontId="50" fillId="2" borderId="90" xfId="16" applyNumberFormat="1" applyFont="1" applyFill="1" applyBorder="1" applyAlignment="1" applyProtection="1">
      <alignment horizontal="left"/>
    </xf>
    <xf numFmtId="164" fontId="50" fillId="2" borderId="91" xfId="16" applyNumberFormat="1" applyFont="1" applyFill="1" applyBorder="1" applyAlignment="1" applyProtection="1">
      <alignment horizontal="left"/>
    </xf>
    <xf numFmtId="1" fontId="8" fillId="0" borderId="7" xfId="0" applyNumberFormat="1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" fontId="8" fillId="0" borderId="20" xfId="0" applyNumberFormat="1" applyFont="1" applyBorder="1" applyAlignment="1">
      <alignment horizontal="center"/>
    </xf>
    <xf numFmtId="1" fontId="7" fillId="0" borderId="24" xfId="0" applyNumberFormat="1" applyFont="1" applyBorder="1" applyAlignment="1">
      <alignment horizontal="center"/>
    </xf>
    <xf numFmtId="164" fontId="43" fillId="0" borderId="21" xfId="2" applyNumberFormat="1" applyFont="1" applyBorder="1" applyAlignment="1">
      <alignment horizontal="left"/>
    </xf>
    <xf numFmtId="164" fontId="43" fillId="0" borderId="9" xfId="2" applyNumberFormat="1" applyFont="1" applyBorder="1" applyAlignment="1">
      <alignment horizontal="left"/>
    </xf>
    <xf numFmtId="3" fontId="43" fillId="0" borderId="9" xfId="2" applyNumberFormat="1" applyFont="1" applyBorder="1" applyAlignment="1">
      <alignment horizontal="right"/>
    </xf>
    <xf numFmtId="3" fontId="43" fillId="0" borderId="15" xfId="2" applyNumberFormat="1" applyFont="1" applyBorder="1" applyAlignment="1">
      <alignment horizontal="right"/>
    </xf>
    <xf numFmtId="3" fontId="43" fillId="0" borderId="8" xfId="2" applyNumberFormat="1" applyFont="1" applyBorder="1" applyAlignment="1">
      <alignment horizontal="right"/>
    </xf>
    <xf numFmtId="164" fontId="14" fillId="0" borderId="9" xfId="0" applyNumberFormat="1" applyFont="1" applyBorder="1" applyAlignment="1">
      <alignment horizontal="left"/>
    </xf>
    <xf numFmtId="1" fontId="14" fillId="0" borderId="15" xfId="0" applyNumberFormat="1" applyFont="1" applyBorder="1"/>
    <xf numFmtId="1" fontId="14" fillId="0" borderId="15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7" fillId="0" borderId="15" xfId="0" applyNumberFormat="1" applyFont="1" applyBorder="1" applyAlignment="1">
      <alignment horizontal="center"/>
    </xf>
    <xf numFmtId="164" fontId="7" fillId="0" borderId="21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164" fontId="37" fillId="0" borderId="0" xfId="2" applyNumberFormat="1" applyFont="1"/>
    <xf numFmtId="164" fontId="1" fillId="0" borderId="10" xfId="0" applyNumberFormat="1" applyFont="1" applyFill="1" applyBorder="1" applyAlignment="1">
      <alignment horizontal="right" indent="1"/>
    </xf>
    <xf numFmtId="1" fontId="48" fillId="5" borderId="28" xfId="0" applyNumberFormat="1" applyFont="1" applyFill="1" applyBorder="1" applyAlignment="1">
      <alignment horizontal="right"/>
    </xf>
    <xf numFmtId="1" fontId="48" fillId="5" borderId="18" xfId="0" applyNumberFormat="1" applyFont="1" applyFill="1" applyBorder="1" applyAlignment="1">
      <alignment horizontal="right"/>
    </xf>
    <xf numFmtId="0" fontId="65" fillId="4" borderId="28" xfId="2" applyFont="1" applyFill="1" applyBorder="1" applyAlignment="1">
      <alignment horizontal="center" vertical="center"/>
    </xf>
    <xf numFmtId="0" fontId="65" fillId="4" borderId="28" xfId="2" applyFont="1" applyFill="1" applyBorder="1" applyAlignment="1">
      <alignment horizontal="center" vertical="center" wrapText="1"/>
    </xf>
    <xf numFmtId="0" fontId="65" fillId="4" borderId="64" xfId="2" applyFont="1" applyFill="1" applyBorder="1" applyAlignment="1">
      <alignment horizontal="center" vertical="center"/>
    </xf>
    <xf numFmtId="0" fontId="65" fillId="4" borderId="29" xfId="2" applyFont="1" applyFill="1" applyBorder="1" applyAlignment="1">
      <alignment horizontal="center" vertical="center" wrapText="1"/>
    </xf>
    <xf numFmtId="0" fontId="44" fillId="0" borderId="18" xfId="2" applyFont="1" applyFill="1" applyBorder="1" applyAlignment="1">
      <alignment vertical="center" textRotation="90"/>
    </xf>
    <xf numFmtId="0" fontId="65" fillId="0" borderId="30" xfId="2" applyFont="1" applyBorder="1" applyAlignment="1">
      <alignment vertical="center"/>
    </xf>
    <xf numFmtId="164" fontId="65" fillId="0" borderId="28" xfId="2" applyNumberFormat="1" applyFont="1" applyBorder="1" applyAlignment="1">
      <alignment vertical="center"/>
    </xf>
    <xf numFmtId="3" fontId="65" fillId="0" borderId="69" xfId="2" applyNumberFormat="1" applyFont="1" applyBorder="1" applyAlignment="1">
      <alignment vertical="center"/>
    </xf>
    <xf numFmtId="164" fontId="65" fillId="0" borderId="69" xfId="2" applyNumberFormat="1" applyFont="1" applyBorder="1" applyAlignment="1">
      <alignment vertical="center"/>
    </xf>
    <xf numFmtId="1" fontId="65" fillId="0" borderId="28" xfId="2" applyNumberFormat="1" applyFont="1" applyBorder="1" applyAlignment="1">
      <alignment vertical="center"/>
    </xf>
    <xf numFmtId="1" fontId="65" fillId="0" borderId="29" xfId="2" applyNumberFormat="1" applyFont="1" applyBorder="1" applyAlignment="1">
      <alignment vertical="center"/>
    </xf>
    <xf numFmtId="0" fontId="64" fillId="0" borderId="9" xfId="2" applyFont="1" applyBorder="1"/>
    <xf numFmtId="164" fontId="64" fillId="0" borderId="15" xfId="2" applyNumberFormat="1" applyFont="1" applyBorder="1"/>
    <xf numFmtId="3" fontId="64" fillId="0" borderId="0" xfId="2" applyNumberFormat="1" applyFont="1" applyBorder="1"/>
    <xf numFmtId="164" fontId="64" fillId="0" borderId="0" xfId="2" applyNumberFormat="1" applyFont="1" applyBorder="1"/>
    <xf numFmtId="1" fontId="64" fillId="0" borderId="15" xfId="2" applyNumberFormat="1" applyFont="1" applyBorder="1"/>
    <xf numFmtId="1" fontId="64" fillId="0" borderId="8" xfId="2" applyNumberFormat="1" applyFont="1" applyBorder="1"/>
    <xf numFmtId="0" fontId="64" fillId="0" borderId="18" xfId="2" applyFont="1" applyBorder="1"/>
    <xf numFmtId="0" fontId="64" fillId="0" borderId="17" xfId="2" applyFont="1" applyBorder="1"/>
    <xf numFmtId="164" fontId="64" fillId="0" borderId="18" xfId="2" applyNumberFormat="1" applyFont="1" applyBorder="1"/>
    <xf numFmtId="3" fontId="64" fillId="0" borderId="64" xfId="2" applyNumberFormat="1" applyFont="1" applyBorder="1"/>
    <xf numFmtId="164" fontId="64" fillId="0" borderId="64" xfId="2" applyNumberFormat="1" applyFont="1" applyBorder="1"/>
    <xf numFmtId="1" fontId="64" fillId="0" borderId="18" xfId="2" applyNumberFormat="1" applyFont="1" applyBorder="1"/>
    <xf numFmtId="1" fontId="64" fillId="0" borderId="65" xfId="2" applyNumberFormat="1" applyFont="1" applyBorder="1"/>
    <xf numFmtId="164" fontId="43" fillId="0" borderId="17" xfId="2" applyNumberFormat="1" applyFont="1" applyBorder="1" applyAlignment="1">
      <alignment horizontal="left"/>
    </xf>
    <xf numFmtId="3" fontId="43" fillId="0" borderId="17" xfId="2" applyNumberFormat="1" applyFont="1" applyBorder="1" applyAlignment="1">
      <alignment horizontal="right"/>
    </xf>
    <xf numFmtId="3" fontId="43" fillId="0" borderId="18" xfId="2" applyNumberFormat="1" applyFont="1" applyBorder="1" applyAlignment="1">
      <alignment horizontal="right"/>
    </xf>
    <xf numFmtId="3" fontId="43" fillId="0" borderId="65" xfId="2" applyNumberFormat="1" applyFont="1" applyBorder="1" applyAlignment="1">
      <alignment horizontal="right"/>
    </xf>
    <xf numFmtId="3" fontId="43" fillId="0" borderId="21" xfId="2" applyNumberFormat="1" applyFont="1" applyBorder="1" applyAlignment="1">
      <alignment horizontal="right"/>
    </xf>
    <xf numFmtId="3" fontId="43" fillId="0" borderId="22" xfId="2" applyNumberFormat="1" applyFont="1" applyBorder="1" applyAlignment="1">
      <alignment horizontal="right"/>
    </xf>
    <xf numFmtId="3" fontId="43" fillId="0" borderId="27" xfId="2" applyNumberFormat="1" applyFont="1" applyBorder="1" applyAlignment="1">
      <alignment horizontal="right"/>
    </xf>
    <xf numFmtId="164" fontId="43" fillId="0" borderId="18" xfId="2" applyNumberFormat="1" applyFont="1" applyBorder="1" applyAlignment="1">
      <alignment horizontal="right"/>
    </xf>
    <xf numFmtId="164" fontId="43" fillId="0" borderId="22" xfId="2" applyNumberFormat="1" applyFont="1" applyBorder="1" applyAlignment="1">
      <alignment horizontal="right"/>
    </xf>
    <xf numFmtId="164" fontId="14" fillId="0" borderId="17" xfId="0" applyNumberFormat="1" applyFont="1" applyBorder="1" applyAlignment="1">
      <alignment horizontal="left"/>
    </xf>
    <xf numFmtId="164" fontId="14" fillId="0" borderId="18" xfId="0" applyNumberFormat="1" applyFont="1" applyBorder="1" applyAlignment="1">
      <alignment horizontal="right"/>
    </xf>
    <xf numFmtId="0" fontId="5" fillId="0" borderId="0" xfId="2" applyFont="1" applyFill="1"/>
    <xf numFmtId="0" fontId="5" fillId="0" borderId="0" xfId="2" applyFont="1" applyFill="1" applyBorder="1"/>
    <xf numFmtId="0" fontId="135" fillId="0" borderId="0" xfId="2" applyFont="1" applyFill="1"/>
    <xf numFmtId="0" fontId="136" fillId="0" borderId="0" xfId="2" applyFont="1" applyFill="1"/>
    <xf numFmtId="0" fontId="135" fillId="0" borderId="0" xfId="2" applyFont="1" applyFill="1" applyBorder="1"/>
    <xf numFmtId="0" fontId="46" fillId="0" borderId="0" xfId="2" applyFont="1" applyFill="1"/>
    <xf numFmtId="164" fontId="7" fillId="0" borderId="9" xfId="0" applyNumberFormat="1" applyFont="1" applyBorder="1" applyAlignment="1">
      <alignment horizontal="left"/>
    </xf>
    <xf numFmtId="164" fontId="7" fillId="0" borderId="21" xfId="0" applyNumberFormat="1" applyFont="1" applyBorder="1" applyAlignment="1">
      <alignment horizontal="left"/>
    </xf>
    <xf numFmtId="164" fontId="7" fillId="0" borderId="12" xfId="0" applyNumberFormat="1" applyFont="1" applyBorder="1" applyAlignment="1">
      <alignment horizontal="left"/>
    </xf>
    <xf numFmtId="0" fontId="72" fillId="0" borderId="16" xfId="0" applyFont="1" applyBorder="1" applyAlignment="1">
      <alignment vertical="center"/>
    </xf>
    <xf numFmtId="3" fontId="71" fillId="0" borderId="68" xfId="0" applyNumberFormat="1" applyFont="1" applyBorder="1" applyAlignment="1">
      <alignment horizontal="right" vertical="center" indent="1"/>
    </xf>
    <xf numFmtId="3" fontId="72" fillId="0" borderId="65" xfId="0" applyNumberFormat="1" applyFont="1" applyBorder="1" applyAlignment="1">
      <alignment horizontal="right" vertical="center" indent="1"/>
    </xf>
    <xf numFmtId="3" fontId="72" fillId="0" borderId="132" xfId="0" applyNumberFormat="1" applyFont="1" applyBorder="1" applyAlignment="1">
      <alignment horizontal="right" vertical="center" indent="1"/>
    </xf>
    <xf numFmtId="3" fontId="72" fillId="0" borderId="18" xfId="0" applyNumberFormat="1" applyFont="1" applyBorder="1" applyAlignment="1">
      <alignment horizontal="right" vertical="center" indent="1"/>
    </xf>
    <xf numFmtId="165" fontId="72" fillId="0" borderId="132" xfId="0" applyNumberFormat="1" applyFont="1" applyBorder="1" applyAlignment="1">
      <alignment horizontal="right" vertical="center" indent="1"/>
    </xf>
    <xf numFmtId="3" fontId="72" fillId="0" borderId="19" xfId="0" applyNumberFormat="1" applyFont="1" applyBorder="1" applyAlignment="1">
      <alignment horizontal="right" vertical="center" indent="1"/>
    </xf>
    <xf numFmtId="0" fontId="72" fillId="0" borderId="136" xfId="0" applyFont="1" applyBorder="1" applyAlignment="1">
      <alignment vertical="center"/>
    </xf>
    <xf numFmtId="3" fontId="71" fillId="0" borderId="137" xfId="0" applyNumberFormat="1" applyFont="1" applyBorder="1" applyAlignment="1">
      <alignment horizontal="right" vertical="center" indent="1"/>
    </xf>
    <xf numFmtId="3" fontId="72" fillId="0" borderId="155" xfId="0" applyNumberFormat="1" applyFont="1" applyBorder="1" applyAlignment="1">
      <alignment horizontal="right" vertical="center" indent="1"/>
    </xf>
    <xf numFmtId="3" fontId="72" fillId="0" borderId="138" xfId="0" applyNumberFormat="1" applyFont="1" applyBorder="1" applyAlignment="1">
      <alignment horizontal="right" vertical="center" indent="1"/>
    </xf>
    <xf numFmtId="3" fontId="72" fillId="0" borderId="106" xfId="0" applyNumberFormat="1" applyFont="1" applyBorder="1" applyAlignment="1">
      <alignment horizontal="right" vertical="center" indent="1"/>
    </xf>
    <xf numFmtId="3" fontId="72" fillId="0" borderId="139" xfId="0" applyNumberFormat="1" applyFont="1" applyBorder="1" applyAlignment="1">
      <alignment horizontal="right" vertical="center" indent="1"/>
    </xf>
    <xf numFmtId="165" fontId="72" fillId="0" borderId="139" xfId="0" applyNumberFormat="1" applyFont="1" applyBorder="1" applyAlignment="1">
      <alignment horizontal="right" vertical="center" indent="1"/>
    </xf>
    <xf numFmtId="3" fontId="72" fillId="0" borderId="107" xfId="0" applyNumberFormat="1" applyFont="1" applyBorder="1" applyAlignment="1">
      <alignment horizontal="right" vertical="center" indent="1"/>
    </xf>
    <xf numFmtId="0" fontId="71" fillId="0" borderId="11" xfId="0" applyFont="1" applyBorder="1" applyAlignment="1">
      <alignment vertical="center"/>
    </xf>
    <xf numFmtId="3" fontId="71" fillId="0" borderId="73" xfId="0" applyNumberFormat="1" applyFont="1" applyBorder="1" applyAlignment="1">
      <alignment horizontal="right" vertical="center" indent="1"/>
    </xf>
    <xf numFmtId="3" fontId="72" fillId="0" borderId="51" xfId="0" applyNumberFormat="1" applyFont="1" applyBorder="1" applyAlignment="1">
      <alignment horizontal="right" vertical="center" indent="1"/>
    </xf>
    <xf numFmtId="3" fontId="72" fillId="0" borderId="130" xfId="0" applyNumberFormat="1" applyFont="1" applyBorder="1" applyAlignment="1">
      <alignment horizontal="right" vertical="center" indent="1"/>
    </xf>
    <xf numFmtId="3" fontId="72" fillId="0" borderId="25" xfId="0" applyNumberFormat="1" applyFont="1" applyBorder="1" applyAlignment="1">
      <alignment horizontal="right" vertical="center" indent="1"/>
    </xf>
    <xf numFmtId="165" fontId="72" fillId="0" borderId="130" xfId="0" applyNumberFormat="1" applyFont="1" applyBorder="1" applyAlignment="1">
      <alignment horizontal="right" vertical="center" indent="1"/>
    </xf>
    <xf numFmtId="3" fontId="72" fillId="0" borderId="13" xfId="0" applyNumberFormat="1" applyFont="1" applyBorder="1" applyAlignment="1">
      <alignment horizontal="right" vertical="center" indent="1"/>
    </xf>
    <xf numFmtId="0" fontId="37" fillId="0" borderId="0" xfId="0" applyFont="1" applyAlignment="1">
      <alignment vertical="center"/>
    </xf>
    <xf numFmtId="0" fontId="138" fillId="0" borderId="0" xfId="0" applyFont="1" applyAlignment="1">
      <alignment vertical="center"/>
    </xf>
    <xf numFmtId="165" fontId="71" fillId="0" borderId="0" xfId="2" applyNumberFormat="1" applyFont="1" applyBorder="1" applyAlignment="1">
      <alignment horizontal="right" vertical="center"/>
    </xf>
    <xf numFmtId="165" fontId="71" fillId="0" borderId="68" xfId="0" applyNumberFormat="1" applyFont="1" applyBorder="1" applyAlignment="1">
      <alignment horizontal="right" vertical="center" indent="1"/>
    </xf>
    <xf numFmtId="165" fontId="72" fillId="0" borderId="65" xfId="0" applyNumberFormat="1" applyFont="1" applyBorder="1" applyAlignment="1">
      <alignment horizontal="right" vertical="center" indent="1"/>
    </xf>
    <xf numFmtId="165" fontId="72" fillId="0" borderId="162" xfId="0" applyNumberFormat="1" applyFont="1" applyBorder="1" applyAlignment="1">
      <alignment horizontal="right" vertical="center" indent="1"/>
    </xf>
    <xf numFmtId="165" fontId="72" fillId="0" borderId="95" xfId="0" applyNumberFormat="1" applyFont="1" applyBorder="1" applyAlignment="1">
      <alignment horizontal="right" vertical="center" indent="1"/>
    </xf>
    <xf numFmtId="0" fontId="72" fillId="0" borderId="140" xfId="0" applyFont="1" applyBorder="1" applyAlignment="1">
      <alignment vertical="center"/>
    </xf>
    <xf numFmtId="165" fontId="71" fillId="0" borderId="67" xfId="0" applyNumberFormat="1" applyFont="1" applyBorder="1" applyAlignment="1">
      <alignment horizontal="right" vertical="center" indent="1"/>
    </xf>
    <xf numFmtId="165" fontId="72" fillId="0" borderId="8" xfId="0" applyNumberFormat="1" applyFont="1" applyBorder="1" applyAlignment="1">
      <alignment horizontal="right" vertical="center" indent="1"/>
    </xf>
    <xf numFmtId="165" fontId="72" fillId="0" borderId="128" xfId="0" applyNumberFormat="1" applyFont="1" applyBorder="1" applyAlignment="1">
      <alignment horizontal="right" vertical="center" indent="1"/>
    </xf>
    <xf numFmtId="165" fontId="72" fillId="0" borderId="155" xfId="0" applyNumberFormat="1" applyFont="1" applyBorder="1" applyAlignment="1">
      <alignment horizontal="right" vertical="center" indent="1"/>
    </xf>
    <xf numFmtId="165" fontId="72" fillId="0" borderId="163" xfId="0" applyNumberFormat="1" applyFont="1" applyBorder="1" applyAlignment="1">
      <alignment horizontal="right" vertical="center" indent="1"/>
    </xf>
    <xf numFmtId="165" fontId="71" fillId="0" borderId="141" xfId="0" applyNumberFormat="1" applyFont="1" applyBorder="1" applyAlignment="1">
      <alignment horizontal="right" vertical="center" indent="1"/>
    </xf>
    <xf numFmtId="165" fontId="72" fillId="0" borderId="80" xfId="0" applyNumberFormat="1" applyFont="1" applyBorder="1" applyAlignment="1">
      <alignment horizontal="right" vertical="center" indent="1"/>
    </xf>
    <xf numFmtId="165" fontId="72" fillId="0" borderId="142" xfId="0" applyNumberFormat="1" applyFont="1" applyBorder="1" applyAlignment="1">
      <alignment horizontal="right" vertical="center" indent="1"/>
    </xf>
    <xf numFmtId="165" fontId="72" fillId="0" borderId="51" xfId="0" applyNumberFormat="1" applyFont="1" applyBorder="1" applyAlignment="1">
      <alignment horizontal="right" vertical="center" indent="1"/>
    </xf>
    <xf numFmtId="165" fontId="72" fillId="0" borderId="61" xfId="0" applyNumberFormat="1" applyFont="1" applyBorder="1" applyAlignment="1">
      <alignment horizontal="right" vertical="center" indent="1"/>
    </xf>
    <xf numFmtId="0" fontId="113" fillId="0" borderId="0" xfId="0" applyFont="1" applyAlignment="1">
      <alignment vertical="center"/>
    </xf>
    <xf numFmtId="165" fontId="113" fillId="0" borderId="0" xfId="0" applyNumberFormat="1" applyFont="1" applyAlignment="1">
      <alignment vertical="center"/>
    </xf>
    <xf numFmtId="0" fontId="140" fillId="0" borderId="0" xfId="0" applyFont="1" applyBorder="1" applyAlignment="1">
      <alignment vertical="center"/>
    </xf>
    <xf numFmtId="0" fontId="141" fillId="0" borderId="0" xfId="0" applyFont="1" applyAlignment="1">
      <alignment vertical="center"/>
    </xf>
    <xf numFmtId="165" fontId="72" fillId="0" borderId="68" xfId="0" applyNumberFormat="1" applyFont="1" applyBorder="1" applyAlignment="1">
      <alignment horizontal="right" vertical="center" indent="1"/>
    </xf>
    <xf numFmtId="165" fontId="72" fillId="0" borderId="65" xfId="0" applyNumberFormat="1" applyFont="1" applyFill="1" applyBorder="1" applyAlignment="1">
      <alignment horizontal="right" vertical="center" indent="1"/>
    </xf>
    <xf numFmtId="165" fontId="72" fillId="0" borderId="132" xfId="0" applyNumberFormat="1" applyFont="1" applyFill="1" applyBorder="1" applyAlignment="1">
      <alignment horizontal="right" vertical="center" indent="1"/>
    </xf>
    <xf numFmtId="165" fontId="72" fillId="0" borderId="67" xfId="0" applyNumberFormat="1" applyFont="1" applyBorder="1" applyAlignment="1">
      <alignment horizontal="right" vertical="center" indent="1"/>
    </xf>
    <xf numFmtId="165" fontId="71" fillId="0" borderId="80" xfId="0" applyNumberFormat="1" applyFont="1" applyBorder="1" applyAlignment="1">
      <alignment horizontal="right" vertical="center" indent="1"/>
    </xf>
    <xf numFmtId="165" fontId="71" fillId="0" borderId="142" xfId="0" applyNumberFormat="1" applyFont="1" applyBorder="1" applyAlignment="1">
      <alignment horizontal="right" vertical="center" indent="1"/>
    </xf>
    <xf numFmtId="165" fontId="71" fillId="0" borderId="51" xfId="0" applyNumberFormat="1" applyFont="1" applyBorder="1" applyAlignment="1">
      <alignment horizontal="right" vertical="center" indent="1"/>
    </xf>
    <xf numFmtId="165" fontId="71" fillId="0" borderId="61" xfId="0" applyNumberFormat="1" applyFont="1" applyBorder="1" applyAlignment="1">
      <alignment horizontal="right" vertical="center" indent="1"/>
    </xf>
    <xf numFmtId="0" fontId="80" fillId="0" borderId="0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center" vertical="center" wrapText="1"/>
    </xf>
    <xf numFmtId="3" fontId="80" fillId="0" borderId="0" xfId="2" applyNumberFormat="1" applyFont="1" applyFill="1" applyBorder="1" applyAlignment="1">
      <alignment horizontal="right" vertical="center" indent="1"/>
    </xf>
    <xf numFmtId="171" fontId="80" fillId="0" borderId="0" xfId="2" applyNumberFormat="1" applyFont="1" applyFill="1" applyBorder="1" applyAlignment="1">
      <alignment horizontal="right" vertical="center" indent="1"/>
    </xf>
    <xf numFmtId="0" fontId="142" fillId="0" borderId="0" xfId="2" applyFont="1" applyBorder="1" applyAlignment="1">
      <alignment vertical="center" wrapText="1"/>
    </xf>
    <xf numFmtId="164" fontId="127" fillId="0" borderId="0" xfId="27" applyNumberFormat="1" applyFont="1" applyAlignment="1" applyProtection="1">
      <alignment horizontal="center"/>
    </xf>
    <xf numFmtId="0" fontId="143" fillId="0" borderId="0" xfId="2" applyFont="1" applyFill="1" applyBorder="1" applyAlignment="1">
      <alignment horizontal="left" vertical="center" wrapText="1"/>
    </xf>
    <xf numFmtId="0" fontId="144" fillId="0" borderId="0" xfId="2" applyFont="1" applyFill="1" applyBorder="1" applyAlignment="1">
      <alignment horizontal="center" vertical="center" wrapText="1"/>
    </xf>
    <xf numFmtId="3" fontId="143" fillId="0" borderId="0" xfId="2" applyNumberFormat="1" applyFont="1" applyFill="1" applyBorder="1" applyAlignment="1">
      <alignment horizontal="right" vertical="center" indent="1"/>
    </xf>
    <xf numFmtId="171" fontId="143" fillId="0" borderId="0" xfId="2" applyNumberFormat="1" applyFont="1" applyFill="1" applyBorder="1" applyAlignment="1">
      <alignment horizontal="right" vertical="center" indent="1"/>
    </xf>
    <xf numFmtId="0" fontId="123" fillId="0" borderId="17" xfId="0" applyFont="1" applyBorder="1" applyAlignment="1">
      <alignment vertical="center" wrapText="1"/>
    </xf>
    <xf numFmtId="0" fontId="123" fillId="0" borderId="30" xfId="0" applyFont="1" applyBorder="1" applyAlignment="1">
      <alignment vertical="center" wrapText="1"/>
    </xf>
    <xf numFmtId="0" fontId="1" fillId="0" borderId="0" xfId="0" applyFont="1" applyFill="1"/>
    <xf numFmtId="0" fontId="123" fillId="0" borderId="21" xfId="0" applyFont="1" applyBorder="1" applyAlignment="1">
      <alignment vertical="center" wrapText="1"/>
    </xf>
    <xf numFmtId="0" fontId="55" fillId="0" borderId="0" xfId="0" applyFont="1" applyAlignment="1">
      <alignment horizontal="right"/>
    </xf>
    <xf numFmtId="0" fontId="40" fillId="0" borderId="0" xfId="0" applyFont="1"/>
    <xf numFmtId="0" fontId="40" fillId="0" borderId="0" xfId="0" applyFont="1" applyBorder="1"/>
    <xf numFmtId="0" fontId="55" fillId="0" borderId="16" xfId="0" applyFont="1" applyBorder="1"/>
    <xf numFmtId="3" fontId="55" fillId="0" borderId="82" xfId="0" applyNumberFormat="1" applyFont="1" applyBorder="1" applyAlignment="1">
      <alignment horizontal="right"/>
    </xf>
    <xf numFmtId="3" fontId="55" fillId="0" borderId="18" xfId="0" applyNumberFormat="1" applyFont="1" applyBorder="1" applyAlignment="1">
      <alignment horizontal="right"/>
    </xf>
    <xf numFmtId="3" fontId="55" fillId="0" borderId="65" xfId="0" applyNumberFormat="1" applyFont="1" applyBorder="1" applyAlignment="1">
      <alignment horizontal="right"/>
    </xf>
    <xf numFmtId="3" fontId="55" fillId="0" borderId="17" xfId="0" applyNumberFormat="1" applyFont="1" applyBorder="1" applyAlignment="1">
      <alignment horizontal="right"/>
    </xf>
    <xf numFmtId="3" fontId="55" fillId="0" borderId="83" xfId="0" applyNumberFormat="1" applyFont="1" applyBorder="1" applyAlignment="1">
      <alignment horizontal="right"/>
    </xf>
    <xf numFmtId="3" fontId="55" fillId="0" borderId="28" xfId="0" applyNumberFormat="1" applyFont="1" applyBorder="1" applyAlignment="1">
      <alignment horizontal="right"/>
    </xf>
    <xf numFmtId="3" fontId="55" fillId="0" borderId="29" xfId="0" applyNumberFormat="1" applyFont="1" applyBorder="1" applyAlignment="1">
      <alignment horizontal="right"/>
    </xf>
    <xf numFmtId="3" fontId="55" fillId="0" borderId="30" xfId="0" applyNumberFormat="1" applyFont="1" applyBorder="1" applyAlignment="1">
      <alignment horizontal="right"/>
    </xf>
    <xf numFmtId="0" fontId="55" fillId="0" borderId="136" xfId="0" applyFont="1" applyBorder="1"/>
    <xf numFmtId="3" fontId="55" fillId="0" borderId="157" xfId="0" applyNumberFormat="1" applyFont="1" applyBorder="1" applyAlignment="1">
      <alignment horizontal="right"/>
    </xf>
    <xf numFmtId="3" fontId="55" fillId="0" borderId="106" xfId="0" applyNumberFormat="1" applyFont="1" applyBorder="1" applyAlignment="1">
      <alignment horizontal="right"/>
    </xf>
    <xf numFmtId="3" fontId="55" fillId="0" borderId="138" xfId="0" applyNumberFormat="1" applyFont="1" applyBorder="1" applyAlignment="1">
      <alignment horizontal="right"/>
    </xf>
    <xf numFmtId="3" fontId="55" fillId="0" borderId="152" xfId="0" applyNumberFormat="1" applyFont="1" applyBorder="1" applyAlignment="1">
      <alignment horizontal="right"/>
    </xf>
    <xf numFmtId="0" fontId="66" fillId="0" borderId="11" xfId="0" applyFont="1" applyBorder="1"/>
    <xf numFmtId="3" fontId="56" fillId="0" borderId="24" xfId="0" applyNumberFormat="1" applyFont="1" applyBorder="1" applyAlignment="1">
      <alignment horizontal="right"/>
    </xf>
    <xf numFmtId="3" fontId="56" fillId="0" borderId="25" xfId="0" applyNumberFormat="1" applyFont="1" applyBorder="1" applyAlignment="1">
      <alignment horizontal="right"/>
    </xf>
    <xf numFmtId="3" fontId="56" fillId="0" borderId="77" xfId="0" applyNumberFormat="1" applyFont="1" applyBorder="1" applyAlignment="1">
      <alignment horizontal="right"/>
    </xf>
    <xf numFmtId="3" fontId="56" fillId="0" borderId="51" xfId="0" applyNumberFormat="1" applyFont="1" applyBorder="1" applyAlignment="1">
      <alignment horizontal="right"/>
    </xf>
    <xf numFmtId="3" fontId="56" fillId="0" borderId="12" xfId="0" applyNumberFormat="1" applyFont="1" applyBorder="1" applyAlignment="1">
      <alignment horizontal="right"/>
    </xf>
    <xf numFmtId="3" fontId="57" fillId="0" borderId="50" xfId="0" applyNumberFormat="1" applyFont="1" applyBorder="1"/>
    <xf numFmtId="0" fontId="55" fillId="0" borderId="81" xfId="0" applyFont="1" applyBorder="1"/>
    <xf numFmtId="3" fontId="55" fillId="0" borderId="19" xfId="0" applyNumberFormat="1" applyFont="1" applyBorder="1" applyAlignment="1">
      <alignment horizontal="right"/>
    </xf>
    <xf numFmtId="3" fontId="55" fillId="0" borderId="74" xfId="0" applyNumberFormat="1" applyFont="1" applyBorder="1" applyAlignment="1">
      <alignment horizontal="right"/>
    </xf>
    <xf numFmtId="0" fontId="55" fillId="0" borderId="39" xfId="0" applyFont="1" applyBorder="1"/>
    <xf numFmtId="3" fontId="55" fillId="0" borderId="8" xfId="0" applyNumberFormat="1" applyFont="1" applyBorder="1" applyAlignment="1">
      <alignment horizontal="right"/>
    </xf>
    <xf numFmtId="3" fontId="55" fillId="0" borderId="15" xfId="0" applyNumberFormat="1" applyFont="1" applyBorder="1" applyAlignment="1">
      <alignment horizontal="right"/>
    </xf>
    <xf numFmtId="3" fontId="55" fillId="0" borderId="63" xfId="0" applyNumberFormat="1" applyFont="1" applyBorder="1" applyAlignment="1">
      <alignment horizontal="right"/>
    </xf>
    <xf numFmtId="0" fontId="66" fillId="0" borderId="76" xfId="0" applyFont="1" applyBorder="1"/>
    <xf numFmtId="3" fontId="56" fillId="0" borderId="80" xfId="0" applyNumberFormat="1" applyFont="1" applyBorder="1" applyAlignment="1">
      <alignment horizontal="right"/>
    </xf>
    <xf numFmtId="3" fontId="66" fillId="0" borderId="77" xfId="0" applyNumberFormat="1" applyFont="1" applyBorder="1" applyAlignment="1">
      <alignment horizontal="right"/>
    </xf>
    <xf numFmtId="3" fontId="56" fillId="0" borderId="79" xfId="0" applyNumberFormat="1" applyFont="1" applyBorder="1" applyAlignment="1">
      <alignment horizontal="right"/>
    </xf>
    <xf numFmtId="3" fontId="56" fillId="0" borderId="78" xfId="0" applyNumberFormat="1" applyFont="1" applyFill="1" applyBorder="1" applyAlignment="1">
      <alignment horizontal="right"/>
    </xf>
    <xf numFmtId="3" fontId="56" fillId="0" borderId="77" xfId="0" applyNumberFormat="1" applyFont="1" applyFill="1" applyBorder="1" applyAlignment="1">
      <alignment horizontal="right"/>
    </xf>
    <xf numFmtId="3" fontId="56" fillId="0" borderId="78" xfId="0" applyNumberFormat="1" applyFont="1" applyBorder="1" applyAlignment="1">
      <alignment horizontal="right"/>
    </xf>
    <xf numFmtId="0" fontId="146" fillId="0" borderId="0" xfId="2" applyFont="1" applyAlignment="1">
      <alignment horizontal="left"/>
    </xf>
    <xf numFmtId="0" fontId="27" fillId="0" borderId="8" xfId="2" applyFont="1" applyBorder="1" applyAlignment="1">
      <alignment horizontal="centerContinuous"/>
    </xf>
    <xf numFmtId="0" fontId="27" fillId="0" borderId="15" xfId="2" applyFont="1" applyBorder="1" applyAlignment="1">
      <alignment horizontal="centerContinuous"/>
    </xf>
    <xf numFmtId="0" fontId="27" fillId="0" borderId="47" xfId="2" applyFont="1" applyBorder="1" applyAlignment="1">
      <alignment horizontal="centerContinuous"/>
    </xf>
    <xf numFmtId="0" fontId="27" fillId="0" borderId="48" xfId="2" applyFont="1" applyBorder="1" applyAlignment="1">
      <alignment horizontal="center"/>
    </xf>
    <xf numFmtId="0" fontId="27" fillId="0" borderId="15" xfId="2" applyFont="1" applyBorder="1" applyAlignment="1">
      <alignment horizontal="center"/>
    </xf>
    <xf numFmtId="0" fontId="27" fillId="0" borderId="58" xfId="2" applyFont="1" applyBorder="1" applyAlignment="1">
      <alignment horizontal="centerContinuous"/>
    </xf>
    <xf numFmtId="0" fontId="27" fillId="0" borderId="8" xfId="2" applyFont="1" applyBorder="1" applyAlignment="1">
      <alignment horizontal="center"/>
    </xf>
    <xf numFmtId="0" fontId="27" fillId="0" borderId="9" xfId="2" applyFont="1" applyBorder="1" applyAlignment="1">
      <alignment horizontal="center"/>
    </xf>
    <xf numFmtId="0" fontId="27" fillId="0" borderId="10" xfId="2" applyFont="1" applyBorder="1" applyAlignment="1">
      <alignment horizontal="center"/>
    </xf>
    <xf numFmtId="0" fontId="27" fillId="0" borderId="51" xfId="2" applyFont="1" applyBorder="1" applyAlignment="1">
      <alignment horizontal="centerContinuous"/>
    </xf>
    <xf numFmtId="0" fontId="27" fillId="0" borderId="25" xfId="2" applyFont="1" applyBorder="1" applyAlignment="1">
      <alignment horizontal="centerContinuous"/>
    </xf>
    <xf numFmtId="0" fontId="27" fillId="0" borderId="52" xfId="2" applyFont="1" applyBorder="1" applyAlignment="1">
      <alignment horizontal="centerContinuous"/>
    </xf>
    <xf numFmtId="0" fontId="27" fillId="0" borderId="1" xfId="2" applyFont="1" applyBorder="1" applyAlignment="1">
      <alignment horizontal="centerContinuous"/>
    </xf>
    <xf numFmtId="0" fontId="27" fillId="0" borderId="53" xfId="2" applyFont="1" applyBorder="1" applyAlignment="1">
      <alignment horizontal="center"/>
    </xf>
    <xf numFmtId="0" fontId="27" fillId="0" borderId="25" xfId="2" applyFont="1" applyBorder="1" applyAlignment="1">
      <alignment horizontal="center"/>
    </xf>
    <xf numFmtId="0" fontId="27" fillId="0" borderId="60" xfId="2" applyFont="1" applyBorder="1" applyAlignment="1">
      <alignment horizontal="centerContinuous"/>
    </xf>
    <xf numFmtId="0" fontId="27" fillId="0" borderId="51" xfId="2" applyFont="1" applyBorder="1" applyAlignment="1">
      <alignment horizontal="center"/>
    </xf>
    <xf numFmtId="0" fontId="27" fillId="0" borderId="12" xfId="2" applyFont="1" applyBorder="1" applyAlignment="1">
      <alignment horizontal="center"/>
    </xf>
    <xf numFmtId="0" fontId="27" fillId="0" borderId="13" xfId="2" applyFont="1" applyBorder="1" applyAlignment="1">
      <alignment horizontal="center"/>
    </xf>
    <xf numFmtId="0" fontId="24" fillId="0" borderId="39" xfId="2" applyFont="1" applyBorder="1" applyAlignment="1">
      <alignment horizontal="center"/>
    </xf>
    <xf numFmtId="3" fontId="6" fillId="0" borderId="2" xfId="2" applyNumberFormat="1" applyFont="1" applyBorder="1"/>
    <xf numFmtId="3" fontId="6" fillId="0" borderId="14" xfId="2" applyNumberFormat="1" applyFont="1" applyBorder="1"/>
    <xf numFmtId="3" fontId="6" fillId="0" borderId="3" xfId="2" applyNumberFormat="1" applyFont="1" applyBorder="1"/>
    <xf numFmtId="3" fontId="6" fillId="0" borderId="36" xfId="2" applyNumberFormat="1" applyFont="1" applyBorder="1"/>
    <xf numFmtId="3" fontId="6" fillId="0" borderId="4" xfId="2" applyNumberFormat="1" applyFont="1" applyBorder="1"/>
    <xf numFmtId="3" fontId="6" fillId="0" borderId="37" xfId="2" applyNumberFormat="1" applyFont="1" applyBorder="1"/>
    <xf numFmtId="3" fontId="30" fillId="0" borderId="3" xfId="2" applyNumberFormat="1" applyFont="1" applyBorder="1"/>
    <xf numFmtId="3" fontId="30" fillId="0" borderId="59" xfId="2" applyNumberFormat="1" applyFont="1" applyBorder="1"/>
    <xf numFmtId="3" fontId="6" fillId="0" borderId="7" xfId="2" applyNumberFormat="1" applyFont="1" applyBorder="1"/>
    <xf numFmtId="3" fontId="6" fillId="0" borderId="15" xfId="2" applyNumberFormat="1" applyFont="1" applyBorder="1"/>
    <xf numFmtId="3" fontId="6" fillId="0" borderId="8" xfId="2" applyNumberFormat="1" applyFont="1" applyBorder="1"/>
    <xf numFmtId="3" fontId="6" fillId="0" borderId="58" xfId="2" applyNumberFormat="1" applyFont="1" applyBorder="1"/>
    <xf numFmtId="3" fontId="6" fillId="0" borderId="48" xfId="2" applyNumberFormat="1" applyFont="1" applyBorder="1"/>
    <xf numFmtId="0" fontId="24" fillId="0" borderId="50" xfId="2" applyFont="1" applyFill="1" applyBorder="1" applyAlignment="1">
      <alignment horizontal="center"/>
    </xf>
    <xf numFmtId="3" fontId="147" fillId="0" borderId="11" xfId="2" applyNumberFormat="1" applyFont="1" applyBorder="1"/>
    <xf numFmtId="3" fontId="147" fillId="0" borderId="25" xfId="2" applyNumberFormat="1" applyFont="1" applyBorder="1"/>
    <xf numFmtId="3" fontId="147" fillId="0" borderId="51" xfId="2" applyNumberFormat="1" applyFont="1" applyBorder="1"/>
    <xf numFmtId="3" fontId="147" fillId="0" borderId="60" xfId="2" applyNumberFormat="1" applyFont="1" applyBorder="1"/>
    <xf numFmtId="3" fontId="147" fillId="0" borderId="52" xfId="2" applyNumberFormat="1" applyFont="1" applyBorder="1"/>
    <xf numFmtId="3" fontId="147" fillId="0" borderId="1" xfId="2" applyNumberFormat="1" applyFont="1" applyBorder="1"/>
    <xf numFmtId="3" fontId="147" fillId="0" borderId="54" xfId="2" applyNumberFormat="1" applyFont="1" applyBorder="1"/>
    <xf numFmtId="3" fontId="6" fillId="0" borderId="60" xfId="2" applyNumberFormat="1" applyFont="1" applyBorder="1"/>
    <xf numFmtId="3" fontId="6" fillId="0" borderId="25" xfId="2" applyNumberFormat="1" applyFont="1" applyBorder="1"/>
    <xf numFmtId="3" fontId="6" fillId="0" borderId="53" xfId="2" applyNumberFormat="1" applyFont="1" applyBorder="1"/>
    <xf numFmtId="3" fontId="6" fillId="0" borderId="54" xfId="2" applyNumberFormat="1" applyFont="1" applyBorder="1"/>
    <xf numFmtId="3" fontId="6" fillId="0" borderId="52" xfId="2" applyNumberFormat="1" applyFont="1" applyBorder="1"/>
    <xf numFmtId="3" fontId="148" fillId="0" borderId="51" xfId="2" applyNumberFormat="1" applyFont="1" applyBorder="1"/>
    <xf numFmtId="3" fontId="148" fillId="0" borderId="13" xfId="2" applyNumberFormat="1" applyFont="1" applyBorder="1"/>
    <xf numFmtId="0" fontId="24" fillId="0" borderId="1" xfId="2" applyFont="1" applyBorder="1" applyAlignment="1">
      <alignment horizontal="center"/>
    </xf>
    <xf numFmtId="3" fontId="6" fillId="0" borderId="1" xfId="2" applyNumberFormat="1" applyFont="1" applyBorder="1"/>
    <xf numFmtId="0" fontId="25" fillId="0" borderId="0" xfId="2" applyFont="1" applyFill="1" applyBorder="1" applyAlignment="1">
      <alignment vertical="center" wrapText="1"/>
    </xf>
    <xf numFmtId="0" fontId="27" fillId="0" borderId="0" xfId="2" applyFont="1" applyFill="1" applyBorder="1" applyAlignment="1"/>
    <xf numFmtId="0" fontId="27" fillId="0" borderId="49" xfId="2" applyFont="1" applyBorder="1" applyAlignment="1">
      <alignment horizontal="centerContinuous"/>
    </xf>
    <xf numFmtId="0" fontId="27" fillId="0" borderId="54" xfId="2" applyFont="1" applyBorder="1" applyAlignment="1">
      <alignment horizontal="centerContinuous"/>
    </xf>
    <xf numFmtId="3" fontId="30" fillId="0" borderId="49" xfId="2" applyNumberFormat="1" applyFont="1" applyFill="1" applyBorder="1"/>
    <xf numFmtId="3" fontId="30" fillId="0" borderId="48" xfId="2" applyNumberFormat="1" applyFont="1" applyFill="1" applyBorder="1"/>
    <xf numFmtId="0" fontId="24" fillId="0" borderId="50" xfId="2" applyFont="1" applyBorder="1" applyAlignment="1">
      <alignment horizontal="center"/>
    </xf>
    <xf numFmtId="3" fontId="30" fillId="0" borderId="54" xfId="2" applyNumberFormat="1" applyFont="1" applyBorder="1"/>
    <xf numFmtId="3" fontId="30" fillId="0" borderId="53" xfId="2" applyNumberFormat="1" applyFont="1" applyBorder="1"/>
    <xf numFmtId="3" fontId="30" fillId="0" borderId="54" xfId="2" applyNumberFormat="1" applyFont="1" applyFill="1" applyBorder="1"/>
    <xf numFmtId="3" fontId="30" fillId="0" borderId="53" xfId="2" applyNumberFormat="1" applyFont="1" applyFill="1" applyBorder="1"/>
    <xf numFmtId="0" fontId="151" fillId="0" borderId="0" xfId="2" applyFont="1" applyBorder="1" applyAlignment="1">
      <alignment horizontal="left"/>
    </xf>
    <xf numFmtId="0" fontId="152" fillId="0" borderId="0" xfId="2" applyFont="1" applyBorder="1" applyAlignment="1">
      <alignment horizontal="left"/>
    </xf>
    <xf numFmtId="0" fontId="66" fillId="0" borderId="0" xfId="26" applyFont="1" applyBorder="1" applyAlignment="1">
      <alignment horizontal="center" vertical="center" wrapText="1"/>
    </xf>
    <xf numFmtId="0" fontId="109" fillId="9" borderId="30" xfId="2" applyFont="1" applyFill="1" applyBorder="1" applyAlignment="1">
      <alignment horizontal="center"/>
    </xf>
    <xf numFmtId="0" fontId="104" fillId="0" borderId="0" xfId="27" applyFont="1" applyFill="1" applyBorder="1" applyAlignment="1" applyProtection="1"/>
    <xf numFmtId="0" fontId="63" fillId="10" borderId="93" xfId="25" applyFont="1" applyFill="1" applyBorder="1" applyAlignment="1">
      <alignment horizontal="center" vertical="center"/>
    </xf>
    <xf numFmtId="164" fontId="55" fillId="0" borderId="21" xfId="25" applyNumberFormat="1" applyFont="1" applyBorder="1" applyAlignment="1">
      <alignment horizontal="center" wrapText="1"/>
    </xf>
    <xf numFmtId="164" fontId="55" fillId="0" borderId="17" xfId="25" applyNumberFormat="1" applyFont="1" applyBorder="1" applyAlignment="1">
      <alignment horizontal="center" wrapText="1"/>
    </xf>
    <xf numFmtId="164" fontId="55" fillId="0" borderId="9" xfId="25" applyNumberFormat="1" applyFont="1" applyBorder="1" applyAlignment="1">
      <alignment horizontal="center" wrapText="1"/>
    </xf>
    <xf numFmtId="164" fontId="55" fillId="0" borderId="12" xfId="25" applyNumberFormat="1" applyFont="1" applyBorder="1" applyAlignment="1">
      <alignment horizontal="center" wrapText="1"/>
    </xf>
    <xf numFmtId="2" fontId="0" fillId="0" borderId="0" xfId="0" applyNumberFormat="1" applyFill="1" applyBorder="1"/>
    <xf numFmtId="164" fontId="1" fillId="0" borderId="0" xfId="26" applyNumberFormat="1" applyFont="1" applyFill="1" applyBorder="1"/>
    <xf numFmtId="164" fontId="1" fillId="0" borderId="0" xfId="16" applyNumberFormat="1" applyFont="1" applyBorder="1" applyAlignment="1">
      <alignment horizontal="right"/>
    </xf>
    <xf numFmtId="0" fontId="62" fillId="0" borderId="4" xfId="2" applyFont="1" applyFill="1" applyBorder="1"/>
    <xf numFmtId="3" fontId="55" fillId="0" borderId="81" xfId="0" applyNumberFormat="1" applyFont="1" applyBorder="1" applyAlignment="1">
      <alignment horizontal="right"/>
    </xf>
    <xf numFmtId="3" fontId="55" fillId="0" borderId="39" xfId="0" applyNumberFormat="1" applyFont="1" applyBorder="1" applyAlignment="1">
      <alignment horizontal="right"/>
    </xf>
    <xf numFmtId="3" fontId="56" fillId="0" borderId="76" xfId="0" applyNumberFormat="1" applyFont="1" applyBorder="1" applyAlignment="1">
      <alignment horizontal="right"/>
    </xf>
    <xf numFmtId="164" fontId="1" fillId="0" borderId="15" xfId="17" applyNumberFormat="1" applyFont="1" applyFill="1" applyBorder="1" applyAlignment="1">
      <alignment horizontal="right"/>
    </xf>
    <xf numFmtId="164" fontId="1" fillId="0" borderId="10" xfId="17" applyNumberFormat="1" applyFont="1" applyFill="1" applyBorder="1" applyAlignment="1">
      <alignment horizontal="right"/>
    </xf>
    <xf numFmtId="164" fontId="1" fillId="0" borderId="63" xfId="16" applyNumberFormat="1" applyFont="1" applyFill="1" applyBorder="1"/>
    <xf numFmtId="0" fontId="65" fillId="4" borderId="64" xfId="2" applyFont="1" applyFill="1" applyBorder="1" applyAlignment="1">
      <alignment horizontal="center" vertical="center" wrapText="1"/>
    </xf>
    <xf numFmtId="0" fontId="153" fillId="0" borderId="0" xfId="0" applyFont="1" applyAlignment="1">
      <alignment horizontal="left"/>
    </xf>
    <xf numFmtId="164" fontId="155" fillId="0" borderId="9" xfId="0" applyNumberFormat="1" applyFont="1" applyBorder="1" applyAlignment="1">
      <alignment horizontal="center"/>
    </xf>
    <xf numFmtId="164" fontId="155" fillId="0" borderId="15" xfId="0" applyNumberFormat="1" applyFont="1" applyBorder="1" applyAlignment="1">
      <alignment horizontal="center"/>
    </xf>
    <xf numFmtId="164" fontId="155" fillId="0" borderId="10" xfId="0" applyNumberFormat="1" applyFont="1" applyBorder="1" applyAlignment="1">
      <alignment horizontal="center"/>
    </xf>
    <xf numFmtId="164" fontId="155" fillId="0" borderId="21" xfId="0" applyNumberFormat="1" applyFont="1" applyBorder="1" applyAlignment="1">
      <alignment horizontal="center"/>
    </xf>
    <xf numFmtId="164" fontId="155" fillId="0" borderId="22" xfId="0" applyNumberFormat="1" applyFont="1" applyBorder="1" applyAlignment="1">
      <alignment horizontal="center"/>
    </xf>
    <xf numFmtId="164" fontId="155" fillId="0" borderId="23" xfId="0" applyNumberFormat="1" applyFont="1" applyBorder="1" applyAlignment="1">
      <alignment horizontal="center"/>
    </xf>
    <xf numFmtId="164" fontId="155" fillId="0" borderId="12" xfId="0" applyNumberFormat="1" applyFont="1" applyBorder="1" applyAlignment="1">
      <alignment horizontal="center"/>
    </xf>
    <xf numFmtId="164" fontId="155" fillId="0" borderId="25" xfId="0" applyNumberFormat="1" applyFont="1" applyBorder="1" applyAlignment="1">
      <alignment horizontal="center"/>
    </xf>
    <xf numFmtId="164" fontId="155" fillId="0" borderId="13" xfId="0" applyNumberFormat="1" applyFont="1" applyBorder="1" applyAlignment="1">
      <alignment horizontal="center"/>
    </xf>
    <xf numFmtId="0" fontId="14" fillId="0" borderId="17" xfId="0" applyFont="1" applyBorder="1"/>
    <xf numFmtId="164" fontId="14" fillId="0" borderId="18" xfId="0" applyNumberFormat="1" applyFont="1" applyBorder="1"/>
    <xf numFmtId="0" fontId="40" fillId="19" borderId="0" xfId="2" applyFill="1"/>
    <xf numFmtId="0" fontId="0" fillId="0" borderId="0" xfId="0" applyFill="1"/>
    <xf numFmtId="164" fontId="123" fillId="0" borderId="0" xfId="0" applyNumberFormat="1" applyFont="1" applyFill="1" applyAlignment="1">
      <alignment horizontal="right"/>
    </xf>
    <xf numFmtId="0" fontId="128" fillId="0" borderId="0" xfId="0" applyFont="1" applyFill="1"/>
    <xf numFmtId="0" fontId="104" fillId="0" borderId="0" xfId="27" applyFont="1" applyFill="1" applyAlignment="1" applyProtection="1"/>
    <xf numFmtId="0" fontId="90" fillId="0" borderId="0" xfId="2" applyFont="1" applyBorder="1" applyAlignment="1">
      <alignment horizontal="center"/>
    </xf>
    <xf numFmtId="0" fontId="109" fillId="9" borderId="69" xfId="2" applyFont="1" applyFill="1" applyBorder="1" applyAlignment="1">
      <alignment horizontal="center"/>
    </xf>
    <xf numFmtId="0" fontId="46" fillId="0" borderId="0" xfId="2" applyFont="1" applyFill="1" applyBorder="1"/>
    <xf numFmtId="0" fontId="132" fillId="0" borderId="0" xfId="2" applyFont="1" applyFill="1"/>
    <xf numFmtId="0" fontId="30" fillId="0" borderId="0" xfId="2" applyFont="1" applyFill="1"/>
    <xf numFmtId="0" fontId="137" fillId="0" borderId="0" xfId="27" applyFont="1" applyFill="1" applyAlignment="1" applyProtection="1"/>
    <xf numFmtId="0" fontId="30" fillId="0" borderId="0" xfId="0" applyFont="1"/>
    <xf numFmtId="0" fontId="27" fillId="0" borderId="166" xfId="0" applyFont="1" applyBorder="1" applyAlignment="1">
      <alignment horizontal="centerContinuous"/>
    </xf>
    <xf numFmtId="0" fontId="29" fillId="0" borderId="36" xfId="0" applyFont="1" applyBorder="1" applyAlignment="1">
      <alignment horizontal="center"/>
    </xf>
    <xf numFmtId="0" fontId="27" fillId="0" borderId="21" xfId="0" applyFont="1" applyBorder="1" applyAlignment="1">
      <alignment horizontal="centerContinuous"/>
    </xf>
    <xf numFmtId="0" fontId="27" fillId="15" borderId="21" xfId="0" applyFont="1" applyFill="1" applyBorder="1" applyAlignment="1">
      <alignment horizontal="centerContinuous"/>
    </xf>
    <xf numFmtId="0" fontId="27" fillId="0" borderId="171" xfId="0" applyFont="1" applyBorder="1" applyAlignment="1">
      <alignment horizontal="centerContinuous"/>
    </xf>
    <xf numFmtId="0" fontId="29" fillId="0" borderId="58" xfId="0" applyFont="1" applyBorder="1" applyAlignment="1">
      <alignment horizontal="center"/>
    </xf>
    <xf numFmtId="0" fontId="27" fillId="0" borderId="9" xfId="0" applyFont="1" applyBorder="1" applyAlignment="1">
      <alignment horizontal="centerContinuous"/>
    </xf>
    <xf numFmtId="0" fontId="27" fillId="15" borderId="9" xfId="0" applyFont="1" applyFill="1" applyBorder="1" applyAlignment="1">
      <alignment horizontal="centerContinuous"/>
    </xf>
    <xf numFmtId="0" fontId="5" fillId="0" borderId="0" xfId="0" applyFont="1" applyFill="1"/>
    <xf numFmtId="0" fontId="24" fillId="0" borderId="165" xfId="0" applyFont="1" applyFill="1" applyBorder="1" applyAlignment="1">
      <alignment horizontal="center"/>
    </xf>
    <xf numFmtId="3" fontId="33" fillId="0" borderId="166" xfId="0" applyNumberFormat="1" applyFont="1" applyFill="1" applyBorder="1"/>
    <xf numFmtId="3" fontId="33" fillId="0" borderId="36" xfId="0" applyNumberFormat="1" applyFont="1" applyFill="1" applyBorder="1"/>
    <xf numFmtId="3" fontId="6" fillId="0" borderId="14" xfId="0" applyNumberFormat="1" applyFont="1" applyFill="1" applyBorder="1"/>
    <xf numFmtId="3" fontId="6" fillId="0" borderId="166" xfId="0" applyNumberFormat="1" applyFont="1" applyFill="1" applyBorder="1"/>
    <xf numFmtId="164" fontId="33" fillId="0" borderId="55" xfId="0" applyNumberFormat="1" applyFont="1" applyFill="1" applyBorder="1" applyAlignment="1">
      <alignment horizontal="center"/>
    </xf>
    <xf numFmtId="3" fontId="6" fillId="0" borderId="36" xfId="0" applyNumberFormat="1" applyFont="1" applyFill="1" applyBorder="1"/>
    <xf numFmtId="3" fontId="6" fillId="0" borderId="55" xfId="0" applyNumberFormat="1" applyFont="1" applyFill="1" applyBorder="1"/>
    <xf numFmtId="164" fontId="6" fillId="0" borderId="167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4" fillId="0" borderId="168" xfId="0" applyFont="1" applyFill="1" applyBorder="1" applyAlignment="1">
      <alignment horizontal="center"/>
    </xf>
    <xf numFmtId="3" fontId="33" fillId="0" borderId="171" xfId="0" applyNumberFormat="1" applyFont="1" applyFill="1" applyBorder="1"/>
    <xf numFmtId="3" fontId="33" fillId="0" borderId="58" xfId="0" applyNumberFormat="1" applyFont="1" applyFill="1" applyBorder="1"/>
    <xf numFmtId="3" fontId="6" fillId="0" borderId="15" xfId="0" applyNumberFormat="1" applyFont="1" applyFill="1" applyBorder="1"/>
    <xf numFmtId="3" fontId="6" fillId="0" borderId="171" xfId="0" applyNumberFormat="1" applyFont="1" applyFill="1" applyBorder="1"/>
    <xf numFmtId="164" fontId="33" fillId="0" borderId="47" xfId="0" applyNumberFormat="1" applyFont="1" applyFill="1" applyBorder="1" applyAlignment="1">
      <alignment horizontal="center"/>
    </xf>
    <xf numFmtId="3" fontId="6" fillId="0" borderId="58" xfId="0" applyNumberFormat="1" applyFont="1" applyFill="1" applyBorder="1"/>
    <xf numFmtId="3" fontId="6" fillId="0" borderId="47" xfId="0" applyNumberFormat="1" applyFont="1" applyFill="1" applyBorder="1"/>
    <xf numFmtId="164" fontId="6" fillId="0" borderId="172" xfId="0" applyNumberFormat="1" applyFont="1" applyFill="1" applyBorder="1" applyAlignment="1">
      <alignment horizontal="center"/>
    </xf>
    <xf numFmtId="0" fontId="24" fillId="0" borderId="173" xfId="0" applyFont="1" applyFill="1" applyBorder="1" applyAlignment="1">
      <alignment horizontal="center"/>
    </xf>
    <xf numFmtId="3" fontId="33" fillId="0" borderId="174" xfId="0" applyNumberFormat="1" applyFont="1" applyFill="1" applyBorder="1"/>
    <xf numFmtId="3" fontId="33" fillId="0" borderId="60" xfId="0" applyNumberFormat="1" applyFont="1" applyFill="1" applyBorder="1"/>
    <xf numFmtId="3" fontId="6" fillId="0" borderId="25" xfId="0" applyNumberFormat="1" applyFont="1" applyFill="1" applyBorder="1"/>
    <xf numFmtId="3" fontId="6" fillId="0" borderId="174" xfId="0" applyNumberFormat="1" applyFont="1" applyFill="1" applyBorder="1"/>
    <xf numFmtId="164" fontId="33" fillId="0" borderId="52" xfId="0" applyNumberFormat="1" applyFont="1" applyFill="1" applyBorder="1" applyAlignment="1">
      <alignment horizontal="center"/>
    </xf>
    <xf numFmtId="3" fontId="6" fillId="0" borderId="60" xfId="0" applyNumberFormat="1" applyFont="1" applyFill="1" applyBorder="1"/>
    <xf numFmtId="3" fontId="6" fillId="0" borderId="52" xfId="0" applyNumberFormat="1" applyFont="1" applyFill="1" applyBorder="1"/>
    <xf numFmtId="164" fontId="6" fillId="0" borderId="175" xfId="0" applyNumberFormat="1" applyFont="1" applyFill="1" applyBorder="1" applyAlignment="1">
      <alignment horizontal="center"/>
    </xf>
    <xf numFmtId="0" fontId="26" fillId="0" borderId="0" xfId="0" applyFont="1"/>
    <xf numFmtId="0" fontId="97" fillId="0" borderId="0" xfId="0" applyFont="1" applyAlignment="1">
      <alignment horizontal="center" vertical="center"/>
    </xf>
    <xf numFmtId="0" fontId="96" fillId="0" borderId="0" xfId="0" applyFont="1" applyAlignment="1">
      <alignment horizontal="left"/>
    </xf>
    <xf numFmtId="0" fontId="0" fillId="0" borderId="0" xfId="0" applyAlignment="1">
      <alignment horizontal="centerContinuous"/>
    </xf>
    <xf numFmtId="0" fontId="157" fillId="0" borderId="2" xfId="0" applyFont="1" applyBorder="1" applyAlignment="1">
      <alignment horizontal="center"/>
    </xf>
    <xf numFmtId="0" fontId="29" fillId="14" borderId="112" xfId="0" applyFont="1" applyFill="1" applyBorder="1" applyAlignment="1">
      <alignment horizontal="center"/>
    </xf>
    <xf numFmtId="0" fontId="157" fillId="0" borderId="7" xfId="0" applyFont="1" applyBorder="1" applyAlignment="1">
      <alignment horizontal="center"/>
    </xf>
    <xf numFmtId="0" fontId="29" fillId="14" borderId="108" xfId="0" applyFont="1" applyFill="1" applyBorder="1" applyAlignment="1">
      <alignment horizontal="center"/>
    </xf>
    <xf numFmtId="0" fontId="27" fillId="0" borderId="118" xfId="0" applyFont="1" applyBorder="1" applyAlignment="1">
      <alignment horizontal="center"/>
    </xf>
    <xf numFmtId="0" fontId="27" fillId="0" borderId="119" xfId="0" applyFont="1" applyBorder="1" applyAlignment="1">
      <alignment horizontal="center"/>
    </xf>
    <xf numFmtId="0" fontId="27" fillId="0" borderId="120" xfId="0" applyFont="1" applyBorder="1" applyAlignment="1">
      <alignment horizontal="center"/>
    </xf>
    <xf numFmtId="0" fontId="27" fillId="0" borderId="121" xfId="0" applyFont="1" applyBorder="1" applyAlignment="1">
      <alignment horizontal="center"/>
    </xf>
    <xf numFmtId="0" fontId="6" fillId="16" borderId="0" xfId="0" applyFont="1" applyFill="1" applyBorder="1" applyAlignment="1">
      <alignment horizontal="centerContinuous"/>
    </xf>
    <xf numFmtId="0" fontId="157" fillId="0" borderId="122" xfId="0" applyFont="1" applyBorder="1" applyAlignment="1">
      <alignment horizontal="center"/>
    </xf>
    <xf numFmtId="0" fontId="29" fillId="14" borderId="123" xfId="0" applyFont="1" applyFill="1" applyBorder="1" applyAlignment="1">
      <alignment horizontal="center"/>
    </xf>
    <xf numFmtId="0" fontId="27" fillId="0" borderId="124" xfId="0" applyFont="1" applyBorder="1" applyAlignment="1">
      <alignment horizontal="center"/>
    </xf>
    <xf numFmtId="0" fontId="27" fillId="0" borderId="125" xfId="0" applyFont="1" applyBorder="1" applyAlignment="1">
      <alignment horizontal="center"/>
    </xf>
    <xf numFmtId="0" fontId="27" fillId="0" borderId="126" xfId="0" applyFont="1" applyBorder="1" applyAlignment="1">
      <alignment horizontal="center"/>
    </xf>
    <xf numFmtId="0" fontId="27" fillId="0" borderId="127" xfId="0" applyFont="1" applyBorder="1" applyAlignment="1">
      <alignment horizontal="center"/>
    </xf>
    <xf numFmtId="3" fontId="33" fillId="16" borderId="108" xfId="0" applyNumberFormat="1" applyFont="1" applyFill="1" applyBorder="1"/>
    <xf numFmtId="3" fontId="6" fillId="0" borderId="96" xfId="0" applyNumberFormat="1" applyFont="1" applyBorder="1"/>
    <xf numFmtId="3" fontId="6" fillId="0" borderId="15" xfId="0" applyNumberFormat="1" applyFont="1" applyBorder="1"/>
    <xf numFmtId="3" fontId="6" fillId="0" borderId="128" xfId="0" applyNumberFormat="1" applyFont="1" applyBorder="1"/>
    <xf numFmtId="3" fontId="6" fillId="0" borderId="10" xfId="0" applyNumberFormat="1" applyFont="1" applyBorder="1"/>
    <xf numFmtId="3" fontId="98" fillId="0" borderId="0" xfId="0" applyNumberFormat="1" applyFont="1" applyBorder="1" applyAlignment="1">
      <alignment horizontal="center"/>
    </xf>
    <xf numFmtId="0" fontId="98" fillId="0" borderId="0" xfId="0" applyFont="1" applyBorder="1" applyAlignment="1">
      <alignment horizontal="center"/>
    </xf>
    <xf numFmtId="3" fontId="98" fillId="0" borderId="0" xfId="0" applyNumberFormat="1" applyFont="1" applyBorder="1"/>
    <xf numFmtId="0" fontId="26" fillId="0" borderId="0" xfId="0" applyFont="1" applyFill="1"/>
    <xf numFmtId="0" fontId="157" fillId="0" borderId="11" xfId="0" applyFont="1" applyFill="1" applyBorder="1" applyAlignment="1">
      <alignment horizontal="center"/>
    </xf>
    <xf numFmtId="3" fontId="33" fillId="0" borderId="129" xfId="0" applyNumberFormat="1" applyFont="1" applyFill="1" applyBorder="1"/>
    <xf numFmtId="3" fontId="6" fillId="0" borderId="97" xfId="0" applyNumberFormat="1" applyFont="1" applyFill="1" applyBorder="1"/>
    <xf numFmtId="3" fontId="6" fillId="0" borderId="130" xfId="0" applyNumberFormat="1" applyFont="1" applyFill="1" applyBorder="1"/>
    <xf numFmtId="3" fontId="6" fillId="0" borderId="13" xfId="0" applyNumberFormat="1" applyFont="1" applyFill="1" applyBorder="1"/>
    <xf numFmtId="3" fontId="98" fillId="0" borderId="0" xfId="0" applyNumberFormat="1" applyFont="1" applyFill="1" applyBorder="1"/>
    <xf numFmtId="0" fontId="157" fillId="0" borderId="2" xfId="0" applyFont="1" applyBorder="1" applyAlignment="1">
      <alignment horizontal="center" vertical="center"/>
    </xf>
    <xf numFmtId="0" fontId="157" fillId="0" borderId="7" xfId="0" applyFont="1" applyBorder="1" applyAlignment="1">
      <alignment horizontal="center" vertical="center"/>
    </xf>
    <xf numFmtId="0" fontId="29" fillId="14" borderId="131" xfId="0" applyFont="1" applyFill="1" applyBorder="1" applyAlignment="1">
      <alignment horizontal="center"/>
    </xf>
    <xf numFmtId="0" fontId="98" fillId="0" borderId="0" xfId="0" applyFont="1" applyBorder="1"/>
    <xf numFmtId="0" fontId="157" fillId="0" borderId="122" xfId="0" applyFont="1" applyBorder="1" applyAlignment="1">
      <alignment horizontal="center" vertical="center"/>
    </xf>
    <xf numFmtId="3" fontId="6" fillId="0" borderId="8" xfId="0" applyNumberFormat="1" applyFont="1" applyBorder="1"/>
    <xf numFmtId="3" fontId="6" fillId="0" borderId="0" xfId="0" applyNumberFormat="1" applyFont="1" applyBorder="1"/>
    <xf numFmtId="3" fontId="6" fillId="0" borderId="51" xfId="0" applyNumberFormat="1" applyFont="1" applyFill="1" applyBorder="1"/>
    <xf numFmtId="3" fontId="6" fillId="0" borderId="1" xfId="0" applyNumberFormat="1" applyFont="1" applyFill="1" applyBorder="1"/>
    <xf numFmtId="0" fontId="99" fillId="0" borderId="0" xfId="0" applyFont="1" applyBorder="1"/>
    <xf numFmtId="3" fontId="33" fillId="0" borderId="131" xfId="0" applyNumberFormat="1" applyFont="1" applyBorder="1"/>
    <xf numFmtId="3" fontId="6" fillId="0" borderId="59" xfId="0" applyNumberFormat="1" applyFont="1" applyBorder="1"/>
    <xf numFmtId="3" fontId="99" fillId="0" borderId="0" xfId="0" applyNumberFormat="1" applyFont="1"/>
    <xf numFmtId="0" fontId="157" fillId="0" borderId="7" xfId="0" applyFont="1" applyFill="1" applyBorder="1" applyAlignment="1">
      <alignment horizontal="center"/>
    </xf>
    <xf numFmtId="3" fontId="33" fillId="0" borderId="108" xfId="0" applyNumberFormat="1" applyFont="1" applyFill="1" applyBorder="1"/>
    <xf numFmtId="3" fontId="6" fillId="0" borderId="8" xfId="0" applyNumberFormat="1" applyFont="1" applyFill="1" applyBorder="1"/>
    <xf numFmtId="3" fontId="6" fillId="0" borderId="59" xfId="0" applyNumberFormat="1" applyFont="1" applyFill="1" applyBorder="1"/>
    <xf numFmtId="3" fontId="33" fillId="0" borderId="108" xfId="0" applyNumberFormat="1" applyFont="1" applyBorder="1"/>
    <xf numFmtId="3" fontId="158" fillId="0" borderId="0" xfId="0" applyNumberFormat="1" applyFont="1"/>
    <xf numFmtId="3" fontId="6" fillId="0" borderId="61" xfId="0" applyNumberFormat="1" applyFont="1" applyFill="1" applyBorder="1"/>
    <xf numFmtId="0" fontId="100" fillId="0" borderId="0" xfId="0" applyFont="1" applyBorder="1"/>
    <xf numFmtId="0" fontId="46" fillId="0" borderId="0" xfId="0" applyFont="1" applyBorder="1"/>
    <xf numFmtId="0" fontId="130" fillId="0" borderId="0" xfId="0" applyFont="1" applyBorder="1"/>
    <xf numFmtId="0" fontId="131" fillId="0" borderId="0" xfId="0" applyFont="1" applyBorder="1"/>
    <xf numFmtId="0" fontId="133" fillId="21" borderId="0" xfId="0" applyFont="1" applyFill="1"/>
    <xf numFmtId="0" fontId="134" fillId="0" borderId="0" xfId="0" applyFont="1"/>
    <xf numFmtId="0" fontId="132" fillId="0" borderId="0" xfId="0" applyFont="1"/>
    <xf numFmtId="0" fontId="136" fillId="0" borderId="0" xfId="0" applyFont="1" applyFill="1"/>
    <xf numFmtId="0" fontId="135" fillId="0" borderId="0" xfId="0" applyFont="1" applyFill="1"/>
    <xf numFmtId="0" fontId="133" fillId="21" borderId="0" xfId="0" applyFont="1" applyFill="1" applyBorder="1"/>
    <xf numFmtId="0" fontId="136" fillId="0" borderId="0" xfId="0" applyFont="1" applyFill="1" applyBorder="1"/>
    <xf numFmtId="0" fontId="135" fillId="0" borderId="0" xfId="0" applyFont="1" applyFill="1" applyBorder="1"/>
    <xf numFmtId="0" fontId="135" fillId="7" borderId="0" xfId="0" applyFont="1" applyFill="1"/>
    <xf numFmtId="0" fontId="135" fillId="0" borderId="0" xfId="0" applyFont="1"/>
    <xf numFmtId="0" fontId="46" fillId="0" borderId="0" xfId="0" applyFont="1"/>
    <xf numFmtId="0" fontId="159" fillId="0" borderId="0" xfId="0" applyFont="1"/>
    <xf numFmtId="0" fontId="136" fillId="0" borderId="0" xfId="0" applyFont="1"/>
    <xf numFmtId="3" fontId="136" fillId="0" borderId="0" xfId="0" applyNumberFormat="1" applyFont="1"/>
    <xf numFmtId="3" fontId="136" fillId="0" borderId="0" xfId="0" applyNumberFormat="1" applyFont="1" applyFill="1"/>
    <xf numFmtId="0" fontId="136" fillId="0" borderId="0" xfId="0" applyFont="1" applyBorder="1"/>
    <xf numFmtId="0" fontId="131" fillId="0" borderId="0" xfId="0" applyFont="1"/>
    <xf numFmtId="3" fontId="131" fillId="0" borderId="0" xfId="0" applyNumberFormat="1" applyFont="1"/>
    <xf numFmtId="0" fontId="131" fillId="0" borderId="0" xfId="0" applyFont="1" applyFill="1"/>
    <xf numFmtId="0" fontId="159" fillId="0" borderId="0" xfId="0" applyFont="1" applyFill="1"/>
    <xf numFmtId="3" fontId="46" fillId="0" borderId="0" xfId="0" applyNumberFormat="1" applyFont="1"/>
    <xf numFmtId="0" fontId="30" fillId="0" borderId="59" xfId="0" applyFont="1" applyBorder="1"/>
    <xf numFmtId="0" fontId="30" fillId="0" borderId="7" xfId="0" applyFont="1" applyBorder="1"/>
    <xf numFmtId="0" fontId="0" fillId="0" borderId="0" xfId="0" applyAlignment="1">
      <alignment horizontal="center"/>
    </xf>
    <xf numFmtId="0" fontId="96" fillId="0" borderId="0" xfId="0" applyFont="1" applyBorder="1" applyAlignment="1">
      <alignment vertical="center"/>
    </xf>
    <xf numFmtId="0" fontId="76" fillId="9" borderId="18" xfId="2" applyFont="1" applyFill="1" applyBorder="1" applyAlignment="1">
      <alignment horizontal="center"/>
    </xf>
    <xf numFmtId="0" fontId="76" fillId="9" borderId="17" xfId="2" applyFont="1" applyFill="1" applyBorder="1" applyAlignment="1">
      <alignment horizontal="center"/>
    </xf>
    <xf numFmtId="164" fontId="63" fillId="2" borderId="87" xfId="2" applyNumberFormat="1" applyFont="1" applyFill="1" applyBorder="1" applyAlignment="1">
      <alignment horizontal="left" indent="1"/>
    </xf>
    <xf numFmtId="164" fontId="50" fillId="17" borderId="84" xfId="15" applyNumberFormat="1" applyFont="1" applyFill="1" applyBorder="1" applyAlignment="1">
      <alignment horizontal="right" indent="1"/>
    </xf>
    <xf numFmtId="164" fontId="50" fillId="17" borderId="176" xfId="15" applyNumberFormat="1" applyFont="1" applyFill="1" applyBorder="1" applyAlignment="1">
      <alignment horizontal="right" indent="1"/>
    </xf>
    <xf numFmtId="164" fontId="74" fillId="17" borderId="28" xfId="15" applyNumberFormat="1" applyFont="1" applyFill="1" applyBorder="1" applyAlignment="1">
      <alignment horizontal="right" indent="1"/>
    </xf>
    <xf numFmtId="164" fontId="50" fillId="2" borderId="28" xfId="2" applyNumberFormat="1" applyFont="1" applyFill="1" applyBorder="1" applyAlignment="1" applyProtection="1">
      <alignment horizontal="right" indent="1"/>
    </xf>
    <xf numFmtId="164" fontId="50" fillId="2" borderId="30" xfId="2" applyNumberFormat="1" applyFont="1" applyFill="1" applyBorder="1" applyAlignment="1" applyProtection="1">
      <alignment horizontal="right" indent="1"/>
    </xf>
    <xf numFmtId="164" fontId="110" fillId="0" borderId="7" xfId="28" applyNumberFormat="1" applyFont="1" applyFill="1" applyBorder="1" applyAlignment="1">
      <alignment horizontal="left" indent="1"/>
    </xf>
    <xf numFmtId="164" fontId="50" fillId="0" borderId="133" xfId="15" applyNumberFormat="1" applyFont="1" applyFill="1" applyBorder="1" applyAlignment="1">
      <alignment horizontal="right" indent="1"/>
    </xf>
    <xf numFmtId="164" fontId="50" fillId="0" borderId="8" xfId="15" applyNumberFormat="1" applyFont="1" applyFill="1" applyBorder="1" applyAlignment="1">
      <alignment horizontal="right" indent="1"/>
    </xf>
    <xf numFmtId="164" fontId="74" fillId="0" borderId="15" xfId="2" applyNumberFormat="1" applyFont="1" applyFill="1" applyBorder="1" applyAlignment="1">
      <alignment horizontal="right"/>
    </xf>
    <xf numFmtId="164" fontId="50" fillId="0" borderId="22" xfId="2" applyNumberFormat="1" applyFont="1" applyFill="1" applyBorder="1" applyAlignment="1" applyProtection="1">
      <alignment horizontal="right" indent="1"/>
    </xf>
    <xf numFmtId="164" fontId="50" fillId="0" borderId="21" xfId="2" applyNumberFormat="1" applyFont="1" applyFill="1" applyBorder="1" applyAlignment="1" applyProtection="1">
      <alignment horizontal="right" indent="1"/>
    </xf>
    <xf numFmtId="164" fontId="50" fillId="0" borderId="88" xfId="15" applyNumberFormat="1" applyFont="1" applyFill="1" applyBorder="1" applyAlignment="1">
      <alignment horizontal="right" indent="1"/>
    </xf>
    <xf numFmtId="164" fontId="50" fillId="0" borderId="15" xfId="2" applyNumberFormat="1" applyFont="1" applyFill="1" applyBorder="1" applyAlignment="1" applyProtection="1">
      <alignment horizontal="right" indent="1"/>
    </xf>
    <xf numFmtId="164" fontId="50" fillId="0" borderId="9" xfId="2" applyNumberFormat="1" applyFont="1" applyFill="1" applyBorder="1" applyAlignment="1" applyProtection="1">
      <alignment horizontal="right" indent="1"/>
    </xf>
    <xf numFmtId="164" fontId="50" fillId="0" borderId="15" xfId="15" applyNumberFormat="1" applyFont="1" applyFill="1" applyBorder="1" applyAlignment="1">
      <alignment horizontal="right" indent="1"/>
    </xf>
    <xf numFmtId="164" fontId="50" fillId="0" borderId="9" xfId="15" applyNumberFormat="1" applyFont="1" applyFill="1" applyBorder="1" applyAlignment="1">
      <alignment horizontal="right" indent="1"/>
    </xf>
    <xf numFmtId="164" fontId="110" fillId="0" borderId="11" xfId="28" applyNumberFormat="1" applyFont="1" applyFill="1" applyBorder="1" applyAlignment="1">
      <alignment horizontal="left" indent="1"/>
    </xf>
    <xf numFmtId="164" fontId="50" fillId="0" borderId="134" xfId="15" applyNumberFormat="1" applyFont="1" applyFill="1" applyBorder="1" applyAlignment="1">
      <alignment horizontal="right" indent="1"/>
    </xf>
    <xf numFmtId="164" fontId="50" fillId="0" borderId="51" xfId="15" applyNumberFormat="1" applyFont="1" applyFill="1" applyBorder="1" applyAlignment="1">
      <alignment horizontal="right" indent="1"/>
    </xf>
    <xf numFmtId="164" fontId="74" fillId="0" borderId="25" xfId="2" applyNumberFormat="1" applyFont="1" applyFill="1" applyBorder="1" applyAlignment="1">
      <alignment horizontal="right"/>
    </xf>
    <xf numFmtId="164" fontId="50" fillId="0" borderId="25" xfId="15" applyNumberFormat="1" applyFont="1" applyFill="1" applyBorder="1" applyAlignment="1">
      <alignment horizontal="right" indent="1"/>
    </xf>
    <xf numFmtId="164" fontId="50" fillId="0" borderId="12" xfId="15" applyNumberFormat="1" applyFont="1" applyFill="1" applyBorder="1" applyAlignment="1">
      <alignment horizontal="right" indent="1"/>
    </xf>
    <xf numFmtId="164" fontId="55" fillId="0" borderId="0" xfId="2" applyNumberFormat="1" applyFont="1" applyBorder="1" applyAlignment="1">
      <alignment horizontal="left"/>
    </xf>
    <xf numFmtId="164" fontId="55" fillId="0" borderId="0" xfId="2" applyNumberFormat="1" applyFont="1" applyAlignment="1">
      <alignment horizontal="left"/>
    </xf>
    <xf numFmtId="0" fontId="55" fillId="7" borderId="185" xfId="16" applyFont="1" applyFill="1" applyBorder="1" applyAlignment="1">
      <alignment horizontal="centerContinuous" vertical="center"/>
    </xf>
    <xf numFmtId="0" fontId="55" fillId="7" borderId="186" xfId="16" applyFont="1" applyFill="1" applyBorder="1" applyAlignment="1">
      <alignment horizontal="centerContinuous" vertical="center"/>
    </xf>
    <xf numFmtId="0" fontId="56" fillId="5" borderId="187" xfId="16" applyFont="1" applyFill="1" applyBorder="1" applyAlignment="1">
      <alignment horizontal="left" vertical="center"/>
    </xf>
    <xf numFmtId="0" fontId="55" fillId="5" borderId="188" xfId="16" applyFont="1" applyFill="1" applyBorder="1" applyAlignment="1">
      <alignment horizontal="centerContinuous" vertical="center"/>
    </xf>
    <xf numFmtId="0" fontId="55" fillId="5" borderId="189" xfId="16" applyFont="1" applyFill="1" applyBorder="1" applyAlignment="1">
      <alignment horizontal="centerContinuous" vertical="center"/>
    </xf>
    <xf numFmtId="0" fontId="1" fillId="0" borderId="190" xfId="16" applyFont="1" applyFill="1" applyBorder="1" applyAlignment="1">
      <alignment horizontal="left" indent="2"/>
    </xf>
    <xf numFmtId="165" fontId="56" fillId="0" borderId="191" xfId="16" applyNumberFormat="1" applyFont="1" applyFill="1" applyBorder="1" applyAlignment="1">
      <alignment horizontal="right"/>
    </xf>
    <xf numFmtId="165" fontId="1" fillId="0" borderId="191" xfId="16" applyNumberFormat="1" applyFont="1" applyFill="1" applyBorder="1" applyAlignment="1">
      <alignment horizontal="right"/>
    </xf>
    <xf numFmtId="165" fontId="1" fillId="0" borderId="192" xfId="16" applyNumberFormat="1" applyFont="1" applyFill="1" applyBorder="1" applyAlignment="1">
      <alignment horizontal="right"/>
    </xf>
    <xf numFmtId="165" fontId="56" fillId="0" borderId="184" xfId="16" applyNumberFormat="1" applyFont="1" applyFill="1" applyBorder="1" applyAlignment="1">
      <alignment horizontal="right"/>
    </xf>
    <xf numFmtId="165" fontId="1" fillId="0" borderId="184" xfId="16" applyNumberFormat="1" applyFont="1" applyFill="1" applyBorder="1" applyAlignment="1">
      <alignment horizontal="right"/>
    </xf>
    <xf numFmtId="165" fontId="1" fillId="0" borderId="193" xfId="16" applyNumberFormat="1" applyFont="1" applyFill="1" applyBorder="1" applyAlignment="1">
      <alignment horizontal="right"/>
    </xf>
    <xf numFmtId="0" fontId="66" fillId="5" borderId="187" xfId="16" applyFont="1" applyFill="1" applyBorder="1" applyAlignment="1">
      <alignment horizontal="left" vertical="center"/>
    </xf>
    <xf numFmtId="0" fontId="1" fillId="5" borderId="188" xfId="16" applyFont="1" applyFill="1" applyBorder="1" applyAlignment="1">
      <alignment horizontal="centerContinuous" vertical="center"/>
    </xf>
    <xf numFmtId="0" fontId="1" fillId="5" borderId="189" xfId="16" applyFont="1" applyFill="1" applyBorder="1" applyAlignment="1">
      <alignment horizontal="centerContinuous" vertical="center"/>
    </xf>
    <xf numFmtId="165" fontId="56" fillId="5" borderId="188" xfId="16" applyNumberFormat="1" applyFont="1" applyFill="1" applyBorder="1" applyAlignment="1">
      <alignment horizontal="right"/>
    </xf>
    <xf numFmtId="165" fontId="1" fillId="5" borderId="188" xfId="16" applyNumberFormat="1" applyFont="1" applyFill="1" applyBorder="1" applyAlignment="1">
      <alignment horizontal="right"/>
    </xf>
    <xf numFmtId="165" fontId="1" fillId="5" borderId="189" xfId="16" applyNumberFormat="1" applyFont="1" applyFill="1" applyBorder="1" applyAlignment="1">
      <alignment horizontal="right"/>
    </xf>
    <xf numFmtId="0" fontId="1" fillId="0" borderId="194" xfId="16" applyFont="1" applyFill="1" applyBorder="1" applyAlignment="1">
      <alignment horizontal="left" indent="2"/>
    </xf>
    <xf numFmtId="165" fontId="56" fillId="0" borderId="195" xfId="16" applyNumberFormat="1" applyFont="1" applyFill="1" applyBorder="1" applyAlignment="1">
      <alignment horizontal="right"/>
    </xf>
    <xf numFmtId="165" fontId="1" fillId="0" borderId="195" xfId="16" applyNumberFormat="1" applyFont="1" applyFill="1" applyBorder="1" applyAlignment="1">
      <alignment horizontal="right"/>
    </xf>
    <xf numFmtId="165" fontId="1" fillId="0" borderId="196" xfId="16" applyNumberFormat="1" applyFont="1" applyFill="1" applyBorder="1" applyAlignment="1">
      <alignment horizontal="right"/>
    </xf>
    <xf numFmtId="165" fontId="1" fillId="0" borderId="11" xfId="17" applyNumberFormat="1" applyFont="1" applyBorder="1" applyAlignment="1"/>
    <xf numFmtId="165" fontId="1" fillId="0" borderId="25" xfId="17" applyNumberFormat="1" applyFont="1" applyBorder="1" applyAlignment="1">
      <alignment horizontal="right"/>
    </xf>
    <xf numFmtId="165" fontId="1" fillId="0" borderId="13" xfId="17" applyNumberFormat="1" applyFont="1" applyBorder="1" applyAlignment="1">
      <alignment horizontal="right"/>
    </xf>
    <xf numFmtId="164" fontId="74" fillId="2" borderId="28" xfId="2" applyNumberFormat="1" applyFont="1" applyFill="1" applyBorder="1" applyAlignment="1" applyProtection="1">
      <alignment horizontal="right" indent="1"/>
    </xf>
    <xf numFmtId="164" fontId="74" fillId="0" borderId="22" xfId="2" applyNumberFormat="1" applyFont="1" applyFill="1" applyBorder="1" applyAlignment="1" applyProtection="1">
      <alignment horizontal="right" indent="1"/>
    </xf>
    <xf numFmtId="164" fontId="74" fillId="0" borderId="15" xfId="2" applyNumberFormat="1" applyFont="1" applyFill="1" applyBorder="1" applyAlignment="1" applyProtection="1">
      <alignment horizontal="right" indent="1"/>
    </xf>
    <xf numFmtId="164" fontId="74" fillId="0" borderId="15" xfId="15" applyNumberFormat="1" applyFont="1" applyFill="1" applyBorder="1" applyAlignment="1">
      <alignment horizontal="right" indent="1"/>
    </xf>
    <xf numFmtId="164" fontId="74" fillId="0" borderId="25" xfId="15" applyNumberFormat="1" applyFont="1" applyFill="1" applyBorder="1" applyAlignment="1">
      <alignment horizontal="right" indent="1"/>
    </xf>
    <xf numFmtId="164" fontId="63" fillId="2" borderId="28" xfId="2" applyNumberFormat="1" applyFont="1" applyFill="1" applyBorder="1" applyAlignment="1">
      <alignment horizontal="right" indent="1"/>
    </xf>
    <xf numFmtId="164" fontId="63" fillId="2" borderId="74" xfId="2" applyNumberFormat="1" applyFont="1" applyFill="1" applyBorder="1" applyAlignment="1">
      <alignment horizontal="right" indent="1"/>
    </xf>
    <xf numFmtId="164" fontId="78" fillId="0" borderId="22" xfId="2" applyNumberFormat="1" applyFont="1" applyBorder="1" applyAlignment="1">
      <alignment horizontal="right" indent="1"/>
    </xf>
    <xf numFmtId="164" fontId="63" fillId="0" borderId="23" xfId="2" applyNumberFormat="1" applyFont="1" applyBorder="1" applyAlignment="1">
      <alignment horizontal="right" indent="1"/>
    </xf>
    <xf numFmtId="164" fontId="78" fillId="0" borderId="15" xfId="2" applyNumberFormat="1" applyFont="1" applyBorder="1" applyAlignment="1">
      <alignment horizontal="right" indent="1"/>
    </xf>
    <xf numFmtId="164" fontId="63" fillId="0" borderId="10" xfId="2" applyNumberFormat="1" applyFont="1" applyBorder="1" applyAlignment="1">
      <alignment horizontal="right" indent="1"/>
    </xf>
    <xf numFmtId="164" fontId="78" fillId="0" borderId="25" xfId="2" applyNumberFormat="1" applyFont="1" applyBorder="1" applyAlignment="1">
      <alignment horizontal="right" indent="1"/>
    </xf>
    <xf numFmtId="164" fontId="63" fillId="0" borderId="13" xfId="2" applyNumberFormat="1" applyFont="1" applyBorder="1" applyAlignment="1">
      <alignment horizontal="right" indent="1"/>
    </xf>
    <xf numFmtId="3" fontId="149" fillId="0" borderId="1" xfId="2" applyNumberFormat="1" applyFont="1" applyFill="1" applyBorder="1" applyAlignment="1"/>
    <xf numFmtId="3" fontId="162" fillId="0" borderId="48" xfId="2" applyNumberFormat="1" applyFont="1" applyFill="1" applyBorder="1"/>
    <xf numFmtId="0" fontId="151" fillId="0" borderId="0" xfId="2" applyFont="1" applyBorder="1" applyAlignment="1">
      <alignment horizontal="left" vertical="top"/>
    </xf>
    <xf numFmtId="0" fontId="101" fillId="0" borderId="0" xfId="27"/>
    <xf numFmtId="0" fontId="46" fillId="0" borderId="0" xfId="2" applyFont="1"/>
    <xf numFmtId="0" fontId="163" fillId="0" borderId="0" xfId="2" applyFont="1" applyBorder="1"/>
    <xf numFmtId="0" fontId="46" fillId="0" borderId="0" xfId="2" applyFont="1" applyBorder="1"/>
    <xf numFmtId="0" fontId="164" fillId="0" borderId="0" xfId="2" applyFont="1"/>
    <xf numFmtId="0" fontId="164" fillId="0" borderId="0" xfId="2" applyFont="1" applyBorder="1"/>
    <xf numFmtId="0" fontId="165" fillId="0" borderId="0" xfId="2" applyFont="1" applyBorder="1"/>
    <xf numFmtId="0" fontId="136" fillId="0" borderId="0" xfId="2" applyFont="1" applyFill="1" applyBorder="1"/>
    <xf numFmtId="1" fontId="136" fillId="0" borderId="0" xfId="2" applyNumberFormat="1" applyFont="1" applyFill="1" applyBorder="1"/>
    <xf numFmtId="164" fontId="136" fillId="0" borderId="0" xfId="2" applyNumberFormat="1" applyFont="1" applyFill="1" applyBorder="1"/>
    <xf numFmtId="0" fontId="136" fillId="0" borderId="0" xfId="2" applyFont="1"/>
    <xf numFmtId="3" fontId="136" fillId="0" borderId="0" xfId="2" applyNumberFormat="1" applyFont="1"/>
    <xf numFmtId="1" fontId="136" fillId="0" borderId="0" xfId="2" applyNumberFormat="1" applyFont="1"/>
    <xf numFmtId="164" fontId="136" fillId="0" borderId="0" xfId="2" applyNumberFormat="1" applyFont="1"/>
    <xf numFmtId="1" fontId="46" fillId="0" borderId="0" xfId="2" applyNumberFormat="1" applyFont="1"/>
    <xf numFmtId="3" fontId="46" fillId="0" borderId="0" xfId="2" applyNumberFormat="1" applyFont="1"/>
    <xf numFmtId="0" fontId="136" fillId="0" borderId="0" xfId="2" applyFont="1" applyBorder="1"/>
    <xf numFmtId="3" fontId="134" fillId="0" borderId="0" xfId="2" applyNumberFormat="1" applyFont="1" applyFill="1" applyBorder="1"/>
    <xf numFmtId="0" fontId="167" fillId="18" borderId="0" xfId="2" applyFont="1" applyFill="1" applyBorder="1" applyAlignment="1">
      <alignment horizontal="center"/>
    </xf>
    <xf numFmtId="0" fontId="134" fillId="0" borderId="0" xfId="2" applyFont="1" applyBorder="1"/>
    <xf numFmtId="3" fontId="168" fillId="0" borderId="0" xfId="2" applyNumberFormat="1" applyFont="1" applyFill="1" applyBorder="1"/>
    <xf numFmtId="0" fontId="134" fillId="0" borderId="0" xfId="2" applyFont="1" applyFill="1" applyBorder="1"/>
    <xf numFmtId="0" fontId="169" fillId="0" borderId="0" xfId="2" applyFont="1"/>
    <xf numFmtId="0" fontId="46" fillId="0" borderId="0" xfId="2" applyFont="1" applyAlignment="1"/>
    <xf numFmtId="0" fontId="170" fillId="0" borderId="0" xfId="2" applyFont="1" applyFill="1" applyBorder="1" applyAlignment="1">
      <alignment horizontal="center"/>
    </xf>
    <xf numFmtId="0" fontId="171" fillId="0" borderId="0" xfId="2" applyFont="1" applyFill="1" applyBorder="1" applyAlignment="1">
      <alignment horizontal="center"/>
    </xf>
    <xf numFmtId="0" fontId="172" fillId="0" borderId="0" xfId="2" applyFont="1" applyFill="1" applyBorder="1" applyAlignment="1">
      <alignment horizontal="centerContinuous"/>
    </xf>
    <xf numFmtId="0" fontId="172" fillId="0" borderId="0" xfId="2" applyFont="1" applyFill="1" applyBorder="1" applyAlignment="1">
      <alignment horizontal="center" vertical="center"/>
    </xf>
    <xf numFmtId="3" fontId="134" fillId="0" borderId="0" xfId="2" applyNumberFormat="1" applyFont="1" applyFill="1" applyBorder="1" applyAlignment="1"/>
    <xf numFmtId="0" fontId="134" fillId="0" borderId="0" xfId="2" applyFont="1"/>
    <xf numFmtId="0" fontId="63" fillId="0" borderId="0" xfId="0" applyFont="1" applyAlignment="1"/>
    <xf numFmtId="3" fontId="0" fillId="0" borderId="81" xfId="0" applyNumberFormat="1" applyFont="1" applyBorder="1"/>
    <xf numFmtId="3" fontId="0" fillId="0" borderId="156" xfId="0" applyNumberFormat="1" applyFont="1" applyBorder="1"/>
    <xf numFmtId="3" fontId="0" fillId="0" borderId="140" xfId="0" applyNumberFormat="1" applyFont="1" applyBorder="1"/>
    <xf numFmtId="0" fontId="68" fillId="0" borderId="4" xfId="0" applyFont="1" applyFill="1" applyBorder="1"/>
    <xf numFmtId="0" fontId="173" fillId="0" borderId="0" xfId="0" applyFont="1"/>
    <xf numFmtId="3" fontId="0" fillId="0" borderId="18" xfId="0" applyNumberFormat="1" applyFont="1" applyBorder="1"/>
    <xf numFmtId="3" fontId="0" fillId="0" borderId="28" xfId="0" applyNumberFormat="1" applyFont="1" applyBorder="1"/>
    <xf numFmtId="3" fontId="0" fillId="0" borderId="22" xfId="0" applyNumberFormat="1" applyFont="1" applyBorder="1"/>
    <xf numFmtId="0" fontId="0" fillId="0" borderId="0" xfId="0" applyAlignment="1">
      <alignment vertical="center"/>
    </xf>
    <xf numFmtId="0" fontId="140" fillId="0" borderId="0" xfId="0" applyFont="1" applyFill="1" applyBorder="1" applyAlignment="1">
      <alignment vertical="center"/>
    </xf>
    <xf numFmtId="0" fontId="173" fillId="0" borderId="0" xfId="0" applyFont="1" applyAlignment="1">
      <alignment vertical="center"/>
    </xf>
    <xf numFmtId="3" fontId="173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Border="1" applyAlignment="1">
      <alignment vertical="center"/>
    </xf>
    <xf numFmtId="3" fontId="174" fillId="0" borderId="0" xfId="0" applyNumberFormat="1" applyFont="1" applyFill="1" applyBorder="1" applyAlignment="1">
      <alignment vertical="center"/>
    </xf>
    <xf numFmtId="3" fontId="175" fillId="0" borderId="0" xfId="0" applyNumberFormat="1" applyFont="1" applyFill="1" applyBorder="1" applyAlignment="1">
      <alignment vertical="center"/>
    </xf>
    <xf numFmtId="3" fontId="176" fillId="0" borderId="0" xfId="0" applyNumberFormat="1" applyFont="1" applyFill="1" applyBorder="1" applyAlignment="1">
      <alignment vertical="center"/>
    </xf>
    <xf numFmtId="0" fontId="174" fillId="0" borderId="0" xfId="0" applyFont="1" applyFill="1" applyBorder="1" applyAlignment="1">
      <alignment horizontal="center" vertical="center" wrapText="1"/>
    </xf>
    <xf numFmtId="0" fontId="175" fillId="0" borderId="0" xfId="0" applyFont="1" applyFill="1" applyBorder="1" applyAlignment="1">
      <alignment horizontal="center" vertical="center" wrapText="1"/>
    </xf>
    <xf numFmtId="0" fontId="176" fillId="0" borderId="0" xfId="0" applyFont="1" applyFill="1" applyBorder="1" applyAlignment="1">
      <alignment horizontal="center" vertical="center"/>
    </xf>
    <xf numFmtId="0" fontId="57" fillId="0" borderId="0" xfId="0" applyFont="1" applyAlignment="1">
      <alignment vertical="center"/>
    </xf>
    <xf numFmtId="3" fontId="58" fillId="0" borderId="0" xfId="0" applyNumberFormat="1" applyFont="1" applyAlignment="1">
      <alignment vertical="center"/>
    </xf>
    <xf numFmtId="0" fontId="117" fillId="0" borderId="0" xfId="0" applyFont="1" applyAlignment="1">
      <alignment vertical="center"/>
    </xf>
    <xf numFmtId="3" fontId="145" fillId="0" borderId="0" xfId="0" applyNumberFormat="1" applyFont="1" applyAlignment="1">
      <alignment vertical="center"/>
    </xf>
    <xf numFmtId="3" fontId="57" fillId="0" borderId="0" xfId="0" applyNumberFormat="1" applyFont="1" applyBorder="1" applyAlignment="1">
      <alignment vertical="center"/>
    </xf>
    <xf numFmtId="3" fontId="141" fillId="0" borderId="0" xfId="0" applyNumberFormat="1" applyFont="1" applyBorder="1" applyAlignment="1">
      <alignment vertical="center"/>
    </xf>
    <xf numFmtId="165" fontId="72" fillId="0" borderId="95" xfId="0" applyNumberFormat="1" applyFont="1" applyFill="1" applyBorder="1" applyAlignment="1">
      <alignment horizontal="right" vertical="center" indent="1"/>
    </xf>
    <xf numFmtId="165" fontId="72" fillId="0" borderId="107" xfId="0" applyNumberFormat="1" applyFont="1" applyFill="1" applyBorder="1" applyAlignment="1">
      <alignment horizontal="right" vertical="center" indent="1"/>
    </xf>
    <xf numFmtId="0" fontId="78" fillId="0" borderId="0" xfId="0" applyFont="1" applyBorder="1" applyAlignment="1">
      <alignment vertical="center"/>
    </xf>
    <xf numFmtId="0" fontId="63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0" fontId="55" fillId="0" borderId="0" xfId="0" applyFont="1" applyBorder="1" applyAlignment="1">
      <alignment horizontal="right" vertical="center"/>
    </xf>
    <xf numFmtId="0" fontId="79" fillId="2" borderId="145" xfId="0" applyFont="1" applyFill="1" applyBorder="1" applyAlignment="1">
      <alignment horizontal="center" vertical="center"/>
    </xf>
    <xf numFmtId="0" fontId="79" fillId="2" borderId="146" xfId="0" applyFont="1" applyFill="1" applyBorder="1" applyAlignment="1">
      <alignment horizontal="center" vertical="center"/>
    </xf>
    <xf numFmtId="0" fontId="51" fillId="0" borderId="149" xfId="0" applyFont="1" applyBorder="1" applyAlignment="1">
      <alignment horizontal="center" vertical="center"/>
    </xf>
    <xf numFmtId="0" fontId="51" fillId="0" borderId="154" xfId="0" applyFont="1" applyFill="1" applyBorder="1" applyAlignment="1">
      <alignment horizontal="left" vertical="center" wrapText="1"/>
    </xf>
    <xf numFmtId="3" fontId="51" fillId="0" borderId="150" xfId="0" applyNumberFormat="1" applyFont="1" applyBorder="1" applyAlignment="1">
      <alignment horizontal="center" vertical="center"/>
    </xf>
    <xf numFmtId="0" fontId="33" fillId="2" borderId="147" xfId="0" applyFont="1" applyFill="1" applyBorder="1" applyAlignment="1">
      <alignment horizontal="center" vertical="center" wrapText="1"/>
    </xf>
    <xf numFmtId="0" fontId="81" fillId="0" borderId="0" xfId="0" applyFont="1" applyBorder="1"/>
    <xf numFmtId="0" fontId="81" fillId="0" borderId="0" xfId="0" applyFont="1" applyBorder="1" applyAlignment="1">
      <alignment horizontal="center"/>
    </xf>
    <xf numFmtId="0" fontId="78" fillId="0" borderId="0" xfId="0" applyFont="1" applyBorder="1" applyAlignment="1">
      <alignment vertical="center" wrapText="1"/>
    </xf>
    <xf numFmtId="0" fontId="79" fillId="2" borderId="145" xfId="0" applyFont="1" applyFill="1" applyBorder="1" applyAlignment="1">
      <alignment horizontal="center" vertical="center" wrapText="1"/>
    </xf>
    <xf numFmtId="0" fontId="79" fillId="2" borderId="147" xfId="0" applyFont="1" applyFill="1" applyBorder="1" applyAlignment="1">
      <alignment horizontal="center" vertical="center" wrapText="1"/>
    </xf>
    <xf numFmtId="0" fontId="79" fillId="2" borderId="148" xfId="0" applyFont="1" applyFill="1" applyBorder="1" applyAlignment="1">
      <alignment horizontal="center" vertical="center" wrapText="1"/>
    </xf>
    <xf numFmtId="0" fontId="79" fillId="10" borderId="145" xfId="0" applyFont="1" applyFill="1" applyBorder="1" applyAlignment="1">
      <alignment horizontal="center" vertical="center" wrapText="1"/>
    </xf>
    <xf numFmtId="3" fontId="80" fillId="2" borderId="145" xfId="0" applyNumberFormat="1" applyFont="1" applyFill="1" applyBorder="1" applyAlignment="1">
      <alignment horizontal="right" vertical="center"/>
    </xf>
    <xf numFmtId="3" fontId="26" fillId="0" borderId="150" xfId="0" applyNumberFormat="1" applyFont="1" applyBorder="1" applyAlignment="1">
      <alignment horizontal="right" vertical="center"/>
    </xf>
    <xf numFmtId="171" fontId="26" fillId="0" borderId="151" xfId="0" applyNumberFormat="1" applyFont="1" applyBorder="1" applyAlignment="1">
      <alignment horizontal="right" vertical="center"/>
    </xf>
    <xf numFmtId="171" fontId="26" fillId="0" borderId="85" xfId="0" applyNumberFormat="1" applyFont="1" applyBorder="1" applyAlignment="1">
      <alignment horizontal="right" vertical="center"/>
    </xf>
    <xf numFmtId="171" fontId="26" fillId="0" borderId="149" xfId="0" applyNumberFormat="1" applyFont="1" applyBorder="1" applyAlignment="1">
      <alignment horizontal="right" vertical="center"/>
    </xf>
    <xf numFmtId="0" fontId="63" fillId="2" borderId="145" xfId="0" applyFont="1" applyFill="1" applyBorder="1" applyAlignment="1">
      <alignment horizontal="center" vertical="center"/>
    </xf>
    <xf numFmtId="0" fontId="79" fillId="10" borderId="146" xfId="0" applyFont="1" applyFill="1" applyBorder="1" applyAlignment="1">
      <alignment horizontal="center" vertical="center" wrapText="1"/>
    </xf>
    <xf numFmtId="49" fontId="5" fillId="2" borderId="145" xfId="0" applyNumberFormat="1" applyFont="1" applyFill="1" applyBorder="1" applyAlignment="1">
      <alignment horizontal="center" vertical="center"/>
    </xf>
    <xf numFmtId="49" fontId="5" fillId="0" borderId="199" xfId="0" applyNumberFormat="1" applyFont="1" applyFill="1" applyBorder="1" applyAlignment="1">
      <alignment horizontal="left" vertical="center" wrapText="1"/>
    </xf>
    <xf numFmtId="3" fontId="5" fillId="0" borderId="101" xfId="0" applyNumberFormat="1" applyFont="1" applyFill="1" applyBorder="1" applyAlignment="1">
      <alignment horizontal="right" vertical="center" indent="1"/>
    </xf>
    <xf numFmtId="171" fontId="5" fillId="0" borderId="101" xfId="0" applyNumberFormat="1" applyFont="1" applyFill="1" applyBorder="1" applyAlignment="1">
      <alignment horizontal="right" vertical="center" indent="1"/>
    </xf>
    <xf numFmtId="171" fontId="5" fillId="0" borderId="28" xfId="0" applyNumberFormat="1" applyFont="1" applyFill="1" applyBorder="1" applyAlignment="1">
      <alignment horizontal="right" vertical="center" indent="1"/>
    </xf>
    <xf numFmtId="172" fontId="5" fillId="0" borderId="200" xfId="0" applyNumberFormat="1" applyFont="1" applyFill="1" applyBorder="1" applyAlignment="1">
      <alignment horizontal="right" vertical="center" indent="1"/>
    </xf>
    <xf numFmtId="0" fontId="63" fillId="0" borderId="0" xfId="0" applyFont="1" applyFill="1" applyBorder="1" applyAlignment="1">
      <alignment horizontal="center" vertical="center"/>
    </xf>
    <xf numFmtId="0" fontId="79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Border="1"/>
    <xf numFmtId="49" fontId="124" fillId="2" borderId="201" xfId="0" applyNumberFormat="1" applyFont="1" applyFill="1" applyBorder="1" applyAlignment="1">
      <alignment horizontal="left" vertical="center" wrapText="1"/>
    </xf>
    <xf numFmtId="3" fontId="124" fillId="2" borderId="202" xfId="0" applyNumberFormat="1" applyFont="1" applyFill="1" applyBorder="1" applyAlignment="1">
      <alignment horizontal="right" vertical="center" indent="1"/>
    </xf>
    <xf numFmtId="171" fontId="124" fillId="2" borderId="202" xfId="0" applyNumberFormat="1" applyFont="1" applyFill="1" applyBorder="1" applyAlignment="1">
      <alignment horizontal="right" vertical="center" indent="1"/>
    </xf>
    <xf numFmtId="165" fontId="124" fillId="2" borderId="203" xfId="0" applyNumberFormat="1" applyFont="1" applyFill="1" applyBorder="1" applyAlignment="1">
      <alignment horizontal="right" vertical="center" indent="2"/>
    </xf>
    <xf numFmtId="164" fontId="66" fillId="0" borderId="0" xfId="25" applyNumberFormat="1" applyFont="1" applyBorder="1" applyAlignment="1">
      <alignment horizontal="left"/>
    </xf>
    <xf numFmtId="164" fontId="66" fillId="0" borderId="18" xfId="25" applyNumberFormat="1" applyFont="1" applyBorder="1" applyAlignment="1">
      <alignment horizontal="center" wrapText="1"/>
    </xf>
    <xf numFmtId="164" fontId="66" fillId="0" borderId="17" xfId="25" applyNumberFormat="1" applyFont="1" applyBorder="1" applyAlignment="1">
      <alignment horizontal="center" wrapText="1"/>
    </xf>
    <xf numFmtId="164" fontId="66" fillId="0" borderId="19" xfId="25" applyNumberFormat="1" applyFont="1" applyBorder="1" applyAlignment="1">
      <alignment horizontal="center" wrapText="1"/>
    </xf>
    <xf numFmtId="164" fontId="66" fillId="0" borderId="17" xfId="25" applyNumberFormat="1" applyFont="1" applyBorder="1" applyAlignment="1">
      <alignment horizontal="left"/>
    </xf>
    <xf numFmtId="164" fontId="66" fillId="0" borderId="15" xfId="25" applyNumberFormat="1" applyFont="1" applyBorder="1" applyAlignment="1">
      <alignment horizontal="center" wrapText="1"/>
    </xf>
    <xf numFmtId="164" fontId="66" fillId="0" borderId="9" xfId="25" applyNumberFormat="1" applyFont="1" applyBorder="1" applyAlignment="1">
      <alignment horizontal="center" wrapText="1"/>
    </xf>
    <xf numFmtId="164" fontId="66" fillId="0" borderId="10" xfId="25" applyNumberFormat="1" applyFont="1" applyBorder="1" applyAlignment="1">
      <alignment horizontal="center" wrapText="1"/>
    </xf>
    <xf numFmtId="164" fontId="55" fillId="0" borderId="13" xfId="25" applyNumberFormat="1" applyFont="1" applyBorder="1" applyAlignment="1">
      <alignment horizontal="center" wrapText="1"/>
    </xf>
    <xf numFmtId="1" fontId="57" fillId="5" borderId="106" xfId="25" applyNumberFormat="1" applyFont="1" applyFill="1" applyBorder="1" applyAlignment="1">
      <alignment horizontal="center" vertical="center" wrapText="1"/>
    </xf>
    <xf numFmtId="1" fontId="57" fillId="2" borderId="138" xfId="25" applyNumberFormat="1" applyFont="1" applyFill="1" applyBorder="1" applyAlignment="1">
      <alignment horizontal="center" vertical="center" wrapText="1"/>
    </xf>
    <xf numFmtId="1" fontId="57" fillId="5" borderId="107" xfId="25" applyNumberFormat="1" applyFont="1" applyFill="1" applyBorder="1" applyAlignment="1">
      <alignment horizontal="center" vertical="center" wrapText="1"/>
    </xf>
    <xf numFmtId="164" fontId="57" fillId="0" borderId="5" xfId="25" applyNumberFormat="1" applyFont="1" applyFill="1" applyBorder="1" applyAlignment="1">
      <alignment horizontal="right"/>
    </xf>
    <xf numFmtId="164" fontId="57" fillId="0" borderId="4" xfId="25" applyNumberFormat="1" applyFont="1" applyFill="1" applyBorder="1" applyAlignment="1">
      <alignment horizontal="right"/>
    </xf>
    <xf numFmtId="164" fontId="57" fillId="0" borderId="8" xfId="25" applyNumberFormat="1" applyFont="1" applyFill="1" applyBorder="1" applyAlignment="1">
      <alignment horizontal="right"/>
    </xf>
    <xf numFmtId="164" fontId="57" fillId="0" borderId="0" xfId="25" applyNumberFormat="1" applyFont="1" applyFill="1" applyBorder="1" applyAlignment="1">
      <alignment horizontal="right" wrapText="1"/>
    </xf>
    <xf numFmtId="164" fontId="57" fillId="0" borderId="0" xfId="0" applyNumberFormat="1" applyFont="1" applyFill="1" applyBorder="1" applyAlignment="1">
      <alignment horizontal="right"/>
    </xf>
    <xf numFmtId="164" fontId="57" fillId="0" borderId="59" xfId="0" applyNumberFormat="1" applyFont="1" applyFill="1" applyBorder="1" applyAlignment="1">
      <alignment horizontal="right"/>
    </xf>
    <xf numFmtId="164" fontId="40" fillId="0" borderId="9" xfId="25" applyNumberFormat="1" applyFont="1" applyFill="1" applyBorder="1" applyAlignment="1">
      <alignment horizontal="right"/>
    </xf>
    <xf numFmtId="164" fontId="40" fillId="0" borderId="0" xfId="25" applyNumberFormat="1" applyFont="1" applyFill="1" applyBorder="1" applyAlignment="1">
      <alignment horizontal="right"/>
    </xf>
    <xf numFmtId="164" fontId="40" fillId="0" borderId="8" xfId="25" applyNumberFormat="1" applyFont="1" applyFill="1" applyBorder="1" applyAlignment="1">
      <alignment horizontal="right"/>
    </xf>
    <xf numFmtId="164" fontId="40" fillId="0" borderId="0" xfId="0" applyNumberFormat="1" applyFont="1" applyFill="1" applyBorder="1" applyAlignment="1">
      <alignment horizontal="right"/>
    </xf>
    <xf numFmtId="0" fontId="1" fillId="0" borderId="0" xfId="26" applyFont="1" applyFill="1" applyBorder="1" applyAlignment="1"/>
    <xf numFmtId="164" fontId="179" fillId="0" borderId="7" xfId="25" applyNumberFormat="1" applyFont="1" applyFill="1" applyBorder="1" applyAlignment="1">
      <alignment horizontal="left" wrapText="1"/>
    </xf>
    <xf numFmtId="164" fontId="179" fillId="0" borderId="9" xfId="25" applyNumberFormat="1" applyFont="1" applyFill="1" applyBorder="1" applyAlignment="1">
      <alignment horizontal="right" wrapText="1"/>
    </xf>
    <xf numFmtId="164" fontId="179" fillId="0" borderId="0" xfId="25" applyNumberFormat="1" applyFont="1" applyFill="1" applyBorder="1" applyAlignment="1">
      <alignment horizontal="right" wrapText="1"/>
    </xf>
    <xf numFmtId="164" fontId="179" fillId="0" borderId="8" xfId="25" applyNumberFormat="1" applyFont="1" applyFill="1" applyBorder="1" applyAlignment="1">
      <alignment horizontal="right" wrapText="1"/>
    </xf>
    <xf numFmtId="164" fontId="179" fillId="0" borderId="9" xfId="25" applyNumberFormat="1" applyFont="1" applyFill="1" applyBorder="1" applyAlignment="1">
      <alignment horizontal="right"/>
    </xf>
    <xf numFmtId="0" fontId="180" fillId="0" borderId="0" xfId="26" applyFont="1" applyFill="1" applyBorder="1" applyAlignment="1"/>
    <xf numFmtId="164" fontId="179" fillId="0" borderId="0" xfId="25" applyNumberFormat="1" applyFont="1" applyFill="1" applyBorder="1" applyAlignment="1">
      <alignment horizontal="right"/>
    </xf>
    <xf numFmtId="164" fontId="179" fillId="0" borderId="8" xfId="25" applyNumberFormat="1" applyFont="1" applyFill="1" applyBorder="1" applyAlignment="1">
      <alignment horizontal="right"/>
    </xf>
    <xf numFmtId="164" fontId="179" fillId="0" borderId="0" xfId="0" applyNumberFormat="1" applyFont="1" applyFill="1" applyBorder="1" applyAlignment="1">
      <alignment horizontal="right"/>
    </xf>
    <xf numFmtId="164" fontId="179" fillId="0" borderId="59" xfId="0" applyNumberFormat="1" applyFont="1" applyFill="1" applyBorder="1" applyAlignment="1">
      <alignment horizontal="right"/>
    </xf>
    <xf numFmtId="164" fontId="40" fillId="0" borderId="12" xfId="25" applyNumberFormat="1" applyFont="1" applyFill="1" applyBorder="1" applyAlignment="1">
      <alignment horizontal="right"/>
    </xf>
    <xf numFmtId="164" fontId="40" fillId="0" borderId="1" xfId="25" applyNumberFormat="1" applyFont="1" applyFill="1" applyBorder="1" applyAlignment="1">
      <alignment horizontal="right"/>
    </xf>
    <xf numFmtId="164" fontId="40" fillId="0" borderId="51" xfId="25" applyNumberFormat="1" applyFont="1" applyFill="1" applyBorder="1" applyAlignment="1">
      <alignment horizontal="right"/>
    </xf>
    <xf numFmtId="164" fontId="40" fillId="0" borderId="1" xfId="0" applyNumberFormat="1" applyFont="1" applyFill="1" applyBorder="1" applyAlignment="1">
      <alignment horizontal="right"/>
    </xf>
    <xf numFmtId="0" fontId="52" fillId="0" borderId="0" xfId="25" applyFont="1" applyFill="1" applyBorder="1" applyAlignment="1">
      <alignment vertical="center"/>
    </xf>
    <xf numFmtId="1" fontId="181" fillId="2" borderId="138" xfId="25" applyNumberFormat="1" applyFont="1" applyFill="1" applyBorder="1" applyAlignment="1">
      <alignment horizontal="center" vertical="center" wrapText="1"/>
    </xf>
    <xf numFmtId="1" fontId="181" fillId="2" borderId="106" xfId="25" applyNumberFormat="1" applyFont="1" applyFill="1" applyBorder="1" applyAlignment="1">
      <alignment horizontal="center" vertical="center" wrapText="1"/>
    </xf>
    <xf numFmtId="1" fontId="181" fillId="5" borderId="106" xfId="25" applyNumberFormat="1" applyFont="1" applyFill="1" applyBorder="1" applyAlignment="1">
      <alignment horizontal="center" vertical="center" wrapText="1"/>
    </xf>
    <xf numFmtId="1" fontId="181" fillId="5" borderId="107" xfId="25" applyNumberFormat="1" applyFont="1" applyFill="1" applyBorder="1" applyAlignment="1">
      <alignment horizontal="center" vertical="center" wrapText="1"/>
    </xf>
    <xf numFmtId="164" fontId="53" fillId="0" borderId="62" xfId="25" applyNumberFormat="1" applyFont="1" applyFill="1" applyBorder="1" applyAlignment="1">
      <alignment horizontal="left" wrapText="1"/>
    </xf>
    <xf numFmtId="164" fontId="57" fillId="0" borderId="4" xfId="0" applyNumberFormat="1" applyFont="1" applyFill="1" applyBorder="1" applyAlignment="1">
      <alignment horizontal="right"/>
    </xf>
    <xf numFmtId="164" fontId="57" fillId="0" borderId="3" xfId="0" applyNumberFormat="1" applyFont="1" applyFill="1" applyBorder="1" applyAlignment="1">
      <alignment horizontal="right"/>
    </xf>
    <xf numFmtId="164" fontId="66" fillId="0" borderId="4" xfId="26" applyNumberFormat="1" applyFont="1" applyBorder="1" applyAlignment="1">
      <alignment horizontal="right"/>
    </xf>
    <xf numFmtId="164" fontId="66" fillId="0" borderId="3" xfId="26" applyNumberFormat="1" applyFont="1" applyBorder="1" applyAlignment="1">
      <alignment horizontal="right"/>
    </xf>
    <xf numFmtId="164" fontId="57" fillId="0" borderId="5" xfId="0" applyNumberFormat="1" applyFont="1" applyFill="1" applyBorder="1" applyAlignment="1">
      <alignment horizontal="right"/>
    </xf>
    <xf numFmtId="164" fontId="57" fillId="0" borderId="57" xfId="0" applyNumberFormat="1" applyFont="1" applyFill="1" applyBorder="1" applyAlignment="1">
      <alignment horizontal="right"/>
    </xf>
    <xf numFmtId="164" fontId="40" fillId="0" borderId="63" xfId="25" applyNumberFormat="1" applyFont="1" applyFill="1" applyBorder="1" applyAlignment="1">
      <alignment horizontal="left" wrapText="1"/>
    </xf>
    <xf numFmtId="164" fontId="1" fillId="0" borderId="0" xfId="26" applyNumberFormat="1" applyFont="1" applyFill="1" applyBorder="1" applyAlignment="1">
      <alignment horizontal="right"/>
    </xf>
    <xf numFmtId="164" fontId="1" fillId="0" borderId="8" xfId="26" applyNumberFormat="1" applyFont="1" applyFill="1" applyBorder="1" applyAlignment="1">
      <alignment horizontal="right"/>
    </xf>
    <xf numFmtId="164" fontId="40" fillId="0" borderId="9" xfId="0" applyNumberFormat="1" applyFont="1" applyFill="1" applyBorder="1" applyAlignment="1">
      <alignment horizontal="right"/>
    </xf>
    <xf numFmtId="164" fontId="1" fillId="0" borderId="0" xfId="26" applyNumberFormat="1" applyFont="1" applyBorder="1" applyAlignment="1">
      <alignment horizontal="right"/>
    </xf>
    <xf numFmtId="164" fontId="1" fillId="0" borderId="8" xfId="26" applyNumberFormat="1" applyFont="1" applyBorder="1" applyAlignment="1">
      <alignment horizontal="right"/>
    </xf>
    <xf numFmtId="164" fontId="179" fillId="0" borderId="63" xfId="25" applyNumberFormat="1" applyFont="1" applyFill="1" applyBorder="1" applyAlignment="1">
      <alignment horizontal="left" wrapText="1"/>
    </xf>
    <xf numFmtId="164" fontId="179" fillId="0" borderId="8" xfId="0" applyNumberFormat="1" applyFont="1" applyFill="1" applyBorder="1" applyAlignment="1">
      <alignment horizontal="right"/>
    </xf>
    <xf numFmtId="164" fontId="180" fillId="0" borderId="0" xfId="26" applyNumberFormat="1" applyFont="1" applyBorder="1" applyAlignment="1">
      <alignment horizontal="right"/>
    </xf>
    <xf numFmtId="164" fontId="180" fillId="0" borderId="8" xfId="26" applyNumberFormat="1" applyFont="1" applyBorder="1" applyAlignment="1">
      <alignment horizontal="right"/>
    </xf>
    <xf numFmtId="164" fontId="179" fillId="0" borderId="9" xfId="0" applyNumberFormat="1" applyFont="1" applyFill="1" applyBorder="1" applyAlignment="1">
      <alignment horizontal="right"/>
    </xf>
    <xf numFmtId="164" fontId="1" fillId="0" borderId="9" xfId="26" applyNumberFormat="1" applyFont="1" applyBorder="1" applyAlignment="1">
      <alignment horizontal="right"/>
    </xf>
    <xf numFmtId="164" fontId="40" fillId="0" borderId="24" xfId="25" applyNumberFormat="1" applyFont="1" applyFill="1" applyBorder="1" applyAlignment="1">
      <alignment horizontal="left" wrapText="1"/>
    </xf>
    <xf numFmtId="164" fontId="40" fillId="0" borderId="51" xfId="0" applyNumberFormat="1" applyFont="1" applyFill="1" applyBorder="1" applyAlignment="1">
      <alignment horizontal="right"/>
    </xf>
    <xf numFmtId="164" fontId="1" fillId="0" borderId="1" xfId="26" applyNumberFormat="1" applyFont="1" applyBorder="1" applyAlignment="1">
      <alignment horizontal="right"/>
    </xf>
    <xf numFmtId="164" fontId="1" fillId="0" borderId="51" xfId="26" applyNumberFormat="1" applyFont="1" applyBorder="1" applyAlignment="1">
      <alignment horizontal="right"/>
    </xf>
    <xf numFmtId="164" fontId="40" fillId="0" borderId="12" xfId="0" applyNumberFormat="1" applyFont="1" applyFill="1" applyBorder="1" applyAlignment="1">
      <alignment horizontal="right"/>
    </xf>
    <xf numFmtId="171" fontId="80" fillId="2" borderId="145" xfId="0" applyNumberFormat="1" applyFont="1" applyFill="1" applyBorder="1" applyAlignment="1">
      <alignment horizontal="right" vertical="center"/>
    </xf>
    <xf numFmtId="3" fontId="30" fillId="0" borderId="56" xfId="2" applyNumberFormat="1" applyFont="1" applyFill="1" applyBorder="1"/>
    <xf numFmtId="0" fontId="57" fillId="5" borderId="28" xfId="0" applyFont="1" applyFill="1" applyBorder="1" applyAlignment="1">
      <alignment horizontal="center"/>
    </xf>
    <xf numFmtId="0" fontId="0" fillId="0" borderId="15" xfId="0" applyFill="1" applyBorder="1" applyAlignment="1"/>
    <xf numFmtId="0" fontId="52" fillId="0" borderId="31" xfId="23" applyFont="1" applyFill="1" applyBorder="1" applyAlignment="1">
      <alignment horizontal="center"/>
    </xf>
    <xf numFmtId="0" fontId="0" fillId="0" borderId="0" xfId="0" applyFill="1" applyBorder="1" applyAlignment="1"/>
    <xf numFmtId="0" fontId="40" fillId="0" borderId="0" xfId="0" applyFont="1" applyFill="1" applyBorder="1" applyAlignment="1"/>
    <xf numFmtId="164" fontId="1" fillId="0" borderId="0" xfId="0" applyNumberFormat="1" applyFont="1" applyFill="1" applyBorder="1" applyAlignment="1">
      <alignment horizontal="left"/>
    </xf>
    <xf numFmtId="164" fontId="106" fillId="0" borderId="0" xfId="0" applyNumberFormat="1" applyFont="1" applyFill="1" applyBorder="1" applyAlignment="1">
      <alignment horizontal="left"/>
    </xf>
    <xf numFmtId="164" fontId="106" fillId="0" borderId="0" xfId="0" applyNumberFormat="1" applyFont="1" applyBorder="1" applyAlignment="1">
      <alignment horizontal="left"/>
    </xf>
    <xf numFmtId="164" fontId="123" fillId="0" borderId="1" xfId="0" applyNumberFormat="1" applyFont="1" applyBorder="1" applyAlignment="1">
      <alignment horizontal="right"/>
    </xf>
    <xf numFmtId="0" fontId="0" fillId="0" borderId="21" xfId="0" applyFill="1" applyBorder="1" applyAlignment="1"/>
    <xf numFmtId="164" fontId="66" fillId="0" borderId="9" xfId="0" applyNumberFormat="1" applyFont="1" applyFill="1" applyBorder="1" applyAlignment="1">
      <alignment horizontal="right" indent="1"/>
    </xf>
    <xf numFmtId="164" fontId="1" fillId="0" borderId="9" xfId="0" applyNumberFormat="1" applyFont="1" applyFill="1" applyBorder="1" applyAlignment="1">
      <alignment horizontal="right" indent="1"/>
    </xf>
    <xf numFmtId="164" fontId="106" fillId="0" borderId="9" xfId="0" applyNumberFormat="1" applyFont="1" applyFill="1" applyBorder="1" applyAlignment="1">
      <alignment horizontal="right" indent="1"/>
    </xf>
    <xf numFmtId="0" fontId="52" fillId="19" borderId="66" xfId="0" applyFont="1" applyFill="1" applyBorder="1"/>
    <xf numFmtId="0" fontId="54" fillId="19" borderId="67" xfId="0" applyFont="1" applyFill="1" applyBorder="1" applyAlignment="1">
      <alignment horizontal="center" vertical="top"/>
    </xf>
    <xf numFmtId="0" fontId="52" fillId="19" borderId="68" xfId="0" applyFont="1" applyFill="1" applyBorder="1" applyAlignment="1">
      <alignment horizontal="justify" vertical="top"/>
    </xf>
    <xf numFmtId="0" fontId="53" fillId="19" borderId="69" xfId="0" applyFont="1" applyFill="1" applyBorder="1" applyAlignment="1">
      <alignment horizontal="center"/>
    </xf>
    <xf numFmtId="0" fontId="53" fillId="19" borderId="28" xfId="0" applyFont="1" applyFill="1" applyBorder="1" applyAlignment="1">
      <alignment horizontal="center"/>
    </xf>
    <xf numFmtId="0" fontId="53" fillId="19" borderId="29" xfId="0" applyFont="1" applyFill="1" applyBorder="1" applyAlignment="1">
      <alignment horizontal="center"/>
    </xf>
    <xf numFmtId="0" fontId="53" fillId="19" borderId="70" xfId="0" applyFont="1" applyFill="1" applyBorder="1" applyAlignment="1">
      <alignment horizontal="center"/>
    </xf>
    <xf numFmtId="164" fontId="40" fillId="19" borderId="67" xfId="0" applyNumberFormat="1" applyFont="1" applyFill="1" applyBorder="1"/>
    <xf numFmtId="0" fontId="59" fillId="19" borderId="67" xfId="0" applyFont="1" applyFill="1" applyBorder="1" applyAlignment="1">
      <alignment horizontal="center" vertical="top"/>
    </xf>
    <xf numFmtId="164" fontId="126" fillId="19" borderId="68" xfId="0" applyNumberFormat="1" applyFont="1" applyFill="1" applyBorder="1" applyAlignment="1">
      <alignment horizontal="center"/>
    </xf>
    <xf numFmtId="164" fontId="56" fillId="19" borderId="29" xfId="0" applyNumberFormat="1" applyFont="1" applyFill="1" applyBorder="1" applyAlignment="1">
      <alignment horizontal="center"/>
    </xf>
    <xf numFmtId="164" fontId="56" fillId="19" borderId="28" xfId="0" applyNumberFormat="1" applyFont="1" applyFill="1" applyBorder="1" applyAlignment="1">
      <alignment horizontal="center"/>
    </xf>
    <xf numFmtId="164" fontId="56" fillId="19" borderId="70" xfId="0" applyNumberFormat="1" applyFont="1" applyFill="1" applyBorder="1" applyAlignment="1">
      <alignment horizontal="center"/>
    </xf>
    <xf numFmtId="0" fontId="40" fillId="19" borderId="66" xfId="0" applyFont="1" applyFill="1" applyBorder="1"/>
    <xf numFmtId="0" fontId="60" fillId="19" borderId="68" xfId="0" applyFont="1" applyFill="1" applyBorder="1" applyAlignment="1">
      <alignment horizontal="justify" vertical="top"/>
    </xf>
    <xf numFmtId="0" fontId="56" fillId="19" borderId="29" xfId="0" applyFont="1" applyFill="1" applyBorder="1" applyAlignment="1">
      <alignment horizontal="center"/>
    </xf>
    <xf numFmtId="0" fontId="56" fillId="19" borderId="28" xfId="0" applyFont="1" applyFill="1" applyBorder="1" applyAlignment="1">
      <alignment horizontal="center"/>
    </xf>
    <xf numFmtId="0" fontId="56" fillId="19" borderId="74" xfId="0" applyFont="1" applyFill="1" applyBorder="1" applyAlignment="1">
      <alignment horizontal="center"/>
    </xf>
    <xf numFmtId="0" fontId="56" fillId="19" borderId="70" xfId="0" applyFont="1" applyFill="1" applyBorder="1" applyAlignment="1">
      <alignment horizontal="center"/>
    </xf>
    <xf numFmtId="164" fontId="40" fillId="0" borderId="7" xfId="2" applyNumberFormat="1" applyFont="1" applyBorder="1" applyAlignment="1">
      <alignment horizontal="right"/>
    </xf>
    <xf numFmtId="164" fontId="40" fillId="0" borderId="7" xfId="2" applyNumberFormat="1" applyFont="1" applyBorder="1"/>
    <xf numFmtId="0" fontId="40" fillId="0" borderId="7" xfId="2" applyBorder="1"/>
    <xf numFmtId="164" fontId="50" fillId="0" borderId="0" xfId="15" applyNumberFormat="1" applyFont="1" applyFill="1" applyBorder="1" applyAlignment="1">
      <alignment horizontal="right" indent="1"/>
    </xf>
    <xf numFmtId="164" fontId="74" fillId="0" borderId="0" xfId="2" applyNumberFormat="1" applyFont="1" applyFill="1" applyBorder="1" applyAlignment="1">
      <alignment horizontal="right"/>
    </xf>
    <xf numFmtId="164" fontId="74" fillId="0" borderId="0" xfId="15" applyNumberFormat="1" applyFont="1" applyFill="1" applyBorder="1" applyAlignment="1">
      <alignment horizontal="right" indent="1"/>
    </xf>
    <xf numFmtId="164" fontId="78" fillId="0" borderId="0" xfId="2" applyNumberFormat="1" applyFont="1" applyBorder="1" applyAlignment="1">
      <alignment horizontal="right" indent="1"/>
    </xf>
    <xf numFmtId="164" fontId="63" fillId="0" borderId="0" xfId="2" applyNumberFormat="1" applyFont="1" applyBorder="1" applyAlignment="1">
      <alignment horizontal="right" indent="1"/>
    </xf>
    <xf numFmtId="164" fontId="64" fillId="0" borderId="0" xfId="28" applyNumberFormat="1" applyFont="1" applyFill="1" applyBorder="1" applyAlignment="1">
      <alignment horizontal="left" indent="1"/>
    </xf>
    <xf numFmtId="164" fontId="182" fillId="0" borderId="0" xfId="28" applyNumberFormat="1" applyFont="1" applyFill="1" applyBorder="1" applyAlignment="1">
      <alignment horizontal="left" indent="1"/>
    </xf>
    <xf numFmtId="165" fontId="76" fillId="0" borderId="0" xfId="16" applyNumberFormat="1" applyFont="1" applyBorder="1" applyAlignment="1" applyProtection="1">
      <alignment horizontal="left"/>
    </xf>
    <xf numFmtId="165" fontId="84" fillId="0" borderId="0" xfId="16" applyNumberFormat="1" applyFont="1" applyBorder="1"/>
    <xf numFmtId="164" fontId="1" fillId="0" borderId="50" xfId="18" applyNumberFormat="1" applyFont="1" applyFill="1" applyBorder="1"/>
    <xf numFmtId="0" fontId="95" fillId="0" borderId="0" xfId="0" applyFont="1" applyAlignment="1">
      <alignment horizontal="center"/>
    </xf>
    <xf numFmtId="0" fontId="82" fillId="0" borderId="0" xfId="2" applyFont="1" applyBorder="1" applyAlignment="1">
      <alignment horizontal="center"/>
    </xf>
    <xf numFmtId="0" fontId="90" fillId="0" borderId="0" xfId="2" applyFont="1" applyBorder="1" applyAlignment="1">
      <alignment horizontal="center"/>
    </xf>
    <xf numFmtId="0" fontId="109" fillId="9" borderId="62" xfId="2" applyFont="1" applyFill="1" applyBorder="1" applyAlignment="1">
      <alignment horizontal="center" vertical="center" wrapText="1"/>
    </xf>
    <xf numFmtId="0" fontId="109" fillId="9" borderId="63" xfId="2" applyFont="1" applyFill="1" applyBorder="1" applyAlignment="1">
      <alignment horizontal="center" vertical="center" wrapText="1"/>
    </xf>
    <xf numFmtId="0" fontId="109" fillId="9" borderId="82" xfId="2" applyFont="1" applyFill="1" applyBorder="1" applyAlignment="1">
      <alignment horizontal="center" vertical="center" wrapText="1"/>
    </xf>
    <xf numFmtId="0" fontId="109" fillId="9" borderId="93" xfId="2" applyFont="1" applyFill="1" applyBorder="1" applyAlignment="1">
      <alignment horizontal="center"/>
    </xf>
    <xf numFmtId="0" fontId="109" fillId="9" borderId="91" xfId="2" applyFont="1" applyFill="1" applyBorder="1" applyAlignment="1">
      <alignment horizontal="center"/>
    </xf>
    <xf numFmtId="0" fontId="109" fillId="9" borderId="33" xfId="2" applyFont="1" applyFill="1" applyBorder="1" applyAlignment="1">
      <alignment horizontal="center"/>
    </xf>
    <xf numFmtId="0" fontId="109" fillId="9" borderId="14" xfId="2" applyFont="1" applyFill="1" applyBorder="1" applyAlignment="1">
      <alignment horizontal="center" vertical="center" wrapText="1"/>
    </xf>
    <xf numFmtId="0" fontId="109" fillId="9" borderId="15" xfId="2" applyFont="1" applyFill="1" applyBorder="1" applyAlignment="1">
      <alignment horizontal="center" vertical="center" wrapText="1"/>
    </xf>
    <xf numFmtId="0" fontId="109" fillId="9" borderId="18" xfId="2" applyFont="1" applyFill="1" applyBorder="1" applyAlignment="1">
      <alignment horizontal="center" vertical="center" wrapText="1"/>
    </xf>
    <xf numFmtId="0" fontId="109" fillId="9" borderId="6" xfId="2" applyFont="1" applyFill="1" applyBorder="1" applyAlignment="1">
      <alignment horizontal="center" vertical="center" wrapText="1"/>
    </xf>
    <xf numFmtId="0" fontId="109" fillId="9" borderId="10" xfId="2" applyFont="1" applyFill="1" applyBorder="1" applyAlignment="1">
      <alignment horizontal="center" vertical="center" wrapText="1"/>
    </xf>
    <xf numFmtId="0" fontId="109" fillId="9" borderId="19" xfId="2" applyFont="1" applyFill="1" applyBorder="1" applyAlignment="1">
      <alignment horizontal="center" vertical="center" wrapText="1"/>
    </xf>
    <xf numFmtId="0" fontId="109" fillId="9" borderId="30" xfId="2" applyFont="1" applyFill="1" applyBorder="1" applyAlignment="1">
      <alignment horizontal="center"/>
    </xf>
    <xf numFmtId="0" fontId="109" fillId="9" borderId="29" xfId="2" applyFont="1" applyFill="1" applyBorder="1" applyAlignment="1">
      <alignment horizontal="center"/>
    </xf>
    <xf numFmtId="0" fontId="109" fillId="9" borderId="9" xfId="2" applyFont="1" applyFill="1" applyBorder="1" applyAlignment="1">
      <alignment horizontal="center"/>
    </xf>
    <xf numFmtId="0" fontId="109" fillId="9" borderId="0" xfId="2" applyFont="1" applyFill="1" applyBorder="1" applyAlignment="1">
      <alignment horizontal="center"/>
    </xf>
    <xf numFmtId="0" fontId="87" fillId="0" borderId="0" xfId="16" applyFont="1" applyBorder="1" applyAlignment="1">
      <alignment horizontal="center"/>
    </xf>
    <xf numFmtId="0" fontId="84" fillId="7" borderId="2" xfId="16" applyFont="1" applyFill="1" applyBorder="1" applyAlignment="1">
      <alignment horizontal="center" vertical="center"/>
    </xf>
    <xf numFmtId="0" fontId="84" fillId="7" borderId="3" xfId="16" applyFont="1" applyFill="1" applyBorder="1" applyAlignment="1">
      <alignment horizontal="center" vertical="center"/>
    </xf>
    <xf numFmtId="0" fontId="84" fillId="7" borderId="7" xfId="16" applyFont="1" applyFill="1" applyBorder="1" applyAlignment="1">
      <alignment horizontal="center" vertical="center"/>
    </xf>
    <xf numFmtId="0" fontId="84" fillId="7" borderId="8" xfId="16" applyFont="1" applyFill="1" applyBorder="1" applyAlignment="1">
      <alignment horizontal="center" vertical="center"/>
    </xf>
    <xf numFmtId="0" fontId="84" fillId="7" borderId="16" xfId="16" applyFont="1" applyFill="1" applyBorder="1" applyAlignment="1">
      <alignment horizontal="center" vertical="center"/>
    </xf>
    <xf numFmtId="0" fontId="84" fillId="7" borderId="65" xfId="16" applyFont="1" applyFill="1" applyBorder="1" applyAlignment="1">
      <alignment horizontal="center" vertical="center"/>
    </xf>
    <xf numFmtId="0" fontId="84" fillId="7" borderId="14" xfId="16" applyFont="1" applyFill="1" applyBorder="1" applyAlignment="1">
      <alignment horizontal="center" vertical="center" textRotation="45" wrapText="1"/>
    </xf>
    <xf numFmtId="0" fontId="84" fillId="7" borderId="15" xfId="16" applyFont="1" applyFill="1" applyBorder="1" applyAlignment="1">
      <alignment horizontal="center" vertical="center" textRotation="45" wrapText="1"/>
    </xf>
    <xf numFmtId="0" fontId="84" fillId="7" borderId="18" xfId="16" applyFont="1" applyFill="1" applyBorder="1" applyAlignment="1">
      <alignment horizontal="center" vertical="center" textRotation="45" wrapText="1"/>
    </xf>
    <xf numFmtId="0" fontId="84" fillId="11" borderId="14" xfId="16" applyFont="1" applyFill="1" applyBorder="1" applyAlignment="1">
      <alignment horizontal="center" vertical="center" textRotation="45"/>
    </xf>
    <xf numFmtId="0" fontId="84" fillId="11" borderId="15" xfId="16" applyFont="1" applyFill="1" applyBorder="1" applyAlignment="1">
      <alignment horizontal="center" vertical="center" textRotation="45"/>
    </xf>
    <xf numFmtId="0" fontId="84" fillId="11" borderId="18" xfId="16" applyFont="1" applyFill="1" applyBorder="1" applyAlignment="1">
      <alignment horizontal="center" vertical="center" textRotation="45"/>
    </xf>
    <xf numFmtId="0" fontId="84" fillId="11" borderId="14" xfId="16" applyFont="1" applyFill="1" applyBorder="1" applyAlignment="1">
      <alignment horizontal="center" vertical="center" textRotation="44" wrapText="1"/>
    </xf>
    <xf numFmtId="0" fontId="84" fillId="11" borderId="15" xfId="16" applyFont="1" applyFill="1" applyBorder="1" applyAlignment="1">
      <alignment horizontal="center" vertical="center" textRotation="44" wrapText="1"/>
    </xf>
    <xf numFmtId="0" fontId="84" fillId="11" borderId="18" xfId="16" applyFont="1" applyFill="1" applyBorder="1" applyAlignment="1">
      <alignment horizontal="center" vertical="center" textRotation="44" wrapText="1"/>
    </xf>
    <xf numFmtId="0" fontId="84" fillId="11" borderId="6" xfId="16" applyFont="1" applyFill="1" applyBorder="1" applyAlignment="1">
      <alignment horizontal="center" textRotation="44" wrapText="1"/>
    </xf>
    <xf numFmtId="0" fontId="84" fillId="11" borderId="10" xfId="16" applyFont="1" applyFill="1" applyBorder="1" applyAlignment="1">
      <alignment horizontal="center" textRotation="44" wrapText="1"/>
    </xf>
    <xf numFmtId="0" fontId="84" fillId="11" borderId="19" xfId="16" applyFont="1" applyFill="1" applyBorder="1" applyAlignment="1">
      <alignment horizontal="center" textRotation="44" wrapText="1"/>
    </xf>
    <xf numFmtId="0" fontId="84" fillId="11" borderId="14" xfId="16" applyFont="1" applyFill="1" applyBorder="1" applyAlignment="1">
      <alignment horizontal="center" textRotation="45" wrapText="1"/>
    </xf>
    <xf numFmtId="0" fontId="84" fillId="11" borderId="15" xfId="16" applyFont="1" applyFill="1" applyBorder="1" applyAlignment="1">
      <alignment horizontal="center" textRotation="45" wrapText="1"/>
    </xf>
    <xf numFmtId="0" fontId="84" fillId="11" borderId="18" xfId="16" applyFont="1" applyFill="1" applyBorder="1" applyAlignment="1">
      <alignment horizontal="center" textRotation="45" wrapText="1"/>
    </xf>
    <xf numFmtId="0" fontId="84" fillId="11" borderId="14" xfId="16" applyFont="1" applyFill="1" applyBorder="1" applyAlignment="1">
      <alignment horizontal="center" textRotation="44" wrapText="1"/>
    </xf>
    <xf numFmtId="0" fontId="84" fillId="11" borderId="15" xfId="16" applyFont="1" applyFill="1" applyBorder="1" applyAlignment="1">
      <alignment horizontal="center" textRotation="44" wrapText="1"/>
    </xf>
    <xf numFmtId="0" fontId="84" fillId="11" borderId="18" xfId="16" applyFont="1" applyFill="1" applyBorder="1" applyAlignment="1">
      <alignment horizontal="center" textRotation="44" wrapText="1"/>
    </xf>
    <xf numFmtId="164" fontId="50" fillId="2" borderId="87" xfId="16" applyNumberFormat="1" applyFont="1" applyFill="1" applyBorder="1" applyAlignment="1">
      <alignment horizontal="left"/>
    </xf>
    <xf numFmtId="164" fontId="50" fillId="2" borderId="29" xfId="16" applyNumberFormat="1" applyFont="1" applyFill="1" applyBorder="1" applyAlignment="1">
      <alignment horizontal="left"/>
    </xf>
    <xf numFmtId="0" fontId="84" fillId="11" borderId="14" xfId="16" applyFont="1" applyFill="1" applyBorder="1" applyAlignment="1">
      <alignment horizontal="center" vertical="distributed" textRotation="44" wrapText="1"/>
    </xf>
    <xf numFmtId="0" fontId="74" fillId="7" borderId="15" xfId="16" applyFont="1" applyFill="1" applyBorder="1"/>
    <xf numFmtId="0" fontId="74" fillId="7" borderId="18" xfId="16" applyFont="1" applyFill="1" applyBorder="1"/>
    <xf numFmtId="0" fontId="84" fillId="0" borderId="0" xfId="16" applyFont="1" applyBorder="1" applyAlignment="1">
      <alignment horizontal="center" vertical="center" wrapText="1"/>
    </xf>
    <xf numFmtId="0" fontId="85" fillId="7" borderId="2" xfId="16" applyFont="1" applyFill="1" applyBorder="1" applyAlignment="1">
      <alignment vertical="center"/>
    </xf>
    <xf numFmtId="0" fontId="85" fillId="7" borderId="7" xfId="16" applyFont="1" applyFill="1" applyBorder="1" applyAlignment="1">
      <alignment vertical="center"/>
    </xf>
    <xf numFmtId="0" fontId="85" fillId="7" borderId="90" xfId="16" applyFont="1" applyFill="1" applyBorder="1" applyAlignment="1">
      <alignment horizontal="center" vertical="center"/>
    </xf>
    <xf numFmtId="0" fontId="85" fillId="7" borderId="91" xfId="16" applyFont="1" applyFill="1" applyBorder="1" applyAlignment="1">
      <alignment horizontal="center" vertical="center"/>
    </xf>
    <xf numFmtId="0" fontId="85" fillId="7" borderId="93" xfId="16" applyFont="1" applyFill="1" applyBorder="1" applyAlignment="1">
      <alignment horizontal="center" vertical="center"/>
    </xf>
    <xf numFmtId="0" fontId="85" fillId="7" borderId="38" xfId="16" applyFont="1" applyFill="1" applyBorder="1" applyAlignment="1">
      <alignment horizontal="center" vertical="center"/>
    </xf>
    <xf numFmtId="0" fontId="85" fillId="7" borderId="90" xfId="16" applyFont="1" applyFill="1" applyBorder="1" applyAlignment="1">
      <alignment horizontal="center" wrapText="1"/>
    </xf>
    <xf numFmtId="0" fontId="85" fillId="7" borderId="91" xfId="16" applyFont="1" applyFill="1" applyBorder="1" applyAlignment="1">
      <alignment horizontal="center" wrapText="1"/>
    </xf>
    <xf numFmtId="0" fontId="85" fillId="7" borderId="93" xfId="16" applyFont="1" applyFill="1" applyBorder="1" applyAlignment="1">
      <alignment horizontal="center" wrapText="1"/>
    </xf>
    <xf numFmtId="0" fontId="85" fillId="7" borderId="38" xfId="16" applyFont="1" applyFill="1" applyBorder="1" applyAlignment="1">
      <alignment horizontal="center" wrapText="1"/>
    </xf>
    <xf numFmtId="165" fontId="48" fillId="0" borderId="177" xfId="16" applyNumberFormat="1" applyFont="1" applyBorder="1" applyAlignment="1">
      <alignment horizontal="center"/>
    </xf>
    <xf numFmtId="0" fontId="56" fillId="7" borderId="178" xfId="16" applyFont="1" applyFill="1" applyBorder="1" applyAlignment="1">
      <alignment horizontal="center" vertical="center" wrapText="1"/>
    </xf>
    <xf numFmtId="0" fontId="56" fillId="7" borderId="183" xfId="16" applyFont="1" applyFill="1" applyBorder="1" applyAlignment="1">
      <alignment horizontal="center" vertical="center" wrapText="1"/>
    </xf>
    <xf numFmtId="0" fontId="56" fillId="7" borderId="179" xfId="16" applyFont="1" applyFill="1" applyBorder="1" applyAlignment="1">
      <alignment horizontal="center" vertical="center"/>
    </xf>
    <xf numFmtId="0" fontId="56" fillId="7" borderId="184" xfId="16" applyFont="1" applyFill="1" applyBorder="1" applyAlignment="1">
      <alignment horizontal="center" vertical="center"/>
    </xf>
    <xf numFmtId="0" fontId="55" fillId="7" borderId="180" xfId="16" applyFont="1" applyFill="1" applyBorder="1" applyAlignment="1">
      <alignment horizontal="center" vertical="center"/>
    </xf>
    <xf numFmtId="0" fontId="55" fillId="7" borderId="181" xfId="16" applyFont="1" applyFill="1" applyBorder="1" applyAlignment="1">
      <alignment horizontal="center" vertical="center"/>
    </xf>
    <xf numFmtId="0" fontId="55" fillId="7" borderId="182" xfId="16" applyFont="1" applyFill="1" applyBorder="1" applyAlignment="1">
      <alignment horizontal="center" vertical="center"/>
    </xf>
    <xf numFmtId="164" fontId="66" fillId="0" borderId="0" xfId="16" applyNumberFormat="1" applyFont="1" applyBorder="1" applyAlignment="1">
      <alignment horizontal="right"/>
    </xf>
    <xf numFmtId="165" fontId="66" fillId="20" borderId="6" xfId="17" applyNumberFormat="1" applyFont="1" applyFill="1" applyBorder="1" applyAlignment="1">
      <alignment horizontal="center" vertical="center" wrapText="1"/>
    </xf>
    <xf numFmtId="165" fontId="66" fillId="20" borderId="19" xfId="17" applyNumberFormat="1" applyFont="1" applyFill="1" applyBorder="1" applyAlignment="1">
      <alignment horizontal="center" vertical="center" wrapText="1"/>
    </xf>
    <xf numFmtId="164" fontId="48" fillId="0" borderId="1" xfId="16" applyNumberFormat="1" applyFont="1" applyFill="1" applyBorder="1" applyAlignment="1">
      <alignment horizontal="center"/>
    </xf>
    <xf numFmtId="165" fontId="66" fillId="20" borderId="14" xfId="17" applyNumberFormat="1" applyFont="1" applyFill="1" applyBorder="1" applyAlignment="1">
      <alignment horizontal="center" vertical="center" wrapText="1"/>
    </xf>
    <xf numFmtId="165" fontId="1" fillId="20" borderId="18" xfId="17" applyNumberFormat="1" applyFont="1" applyFill="1" applyBorder="1" applyAlignment="1">
      <alignment horizontal="center" vertical="center" wrapText="1"/>
    </xf>
    <xf numFmtId="1" fontId="66" fillId="20" borderId="93" xfId="17" applyNumberFormat="1" applyFont="1" applyFill="1" applyBorder="1" applyAlignment="1">
      <alignment horizontal="center"/>
    </xf>
    <xf numFmtId="1" fontId="66" fillId="20" borderId="91" xfId="17" applyNumberFormat="1" applyFont="1" applyFill="1" applyBorder="1" applyAlignment="1">
      <alignment horizontal="center"/>
    </xf>
    <xf numFmtId="1" fontId="66" fillId="20" borderId="86" xfId="17" applyNumberFormat="1" applyFont="1" applyFill="1" applyBorder="1" applyAlignment="1">
      <alignment horizontal="center"/>
    </xf>
    <xf numFmtId="164" fontId="1" fillId="0" borderId="0" xfId="16" applyNumberFormat="1" applyFont="1" applyBorder="1" applyAlignment="1">
      <alignment horizontal="right"/>
    </xf>
    <xf numFmtId="164" fontId="48" fillId="0" borderId="0" xfId="16" applyNumberFormat="1" applyFont="1" applyAlignment="1">
      <alignment horizontal="center"/>
    </xf>
    <xf numFmtId="164" fontId="48" fillId="0" borderId="0" xfId="16" applyNumberFormat="1" applyFont="1" applyAlignment="1">
      <alignment horizontal="right"/>
    </xf>
    <xf numFmtId="164" fontId="66" fillId="20" borderId="14" xfId="17" applyNumberFormat="1" applyFont="1" applyFill="1" applyBorder="1" applyAlignment="1">
      <alignment horizontal="right" vertical="center" wrapText="1"/>
    </xf>
    <xf numFmtId="164" fontId="66" fillId="20" borderId="18" xfId="17" applyNumberFormat="1" applyFont="1" applyFill="1" applyBorder="1" applyAlignment="1">
      <alignment horizontal="right" vertical="center" wrapText="1"/>
    </xf>
    <xf numFmtId="164" fontId="66" fillId="20" borderId="6" xfId="17" applyNumberFormat="1" applyFont="1" applyFill="1" applyBorder="1" applyAlignment="1">
      <alignment horizontal="center" vertical="center" wrapText="1"/>
    </xf>
    <xf numFmtId="164" fontId="66" fillId="20" borderId="19" xfId="17" applyNumberFormat="1" applyFont="1" applyFill="1" applyBorder="1" applyAlignment="1">
      <alignment horizontal="center" vertical="center" wrapText="1"/>
    </xf>
    <xf numFmtId="165" fontId="48" fillId="0" borderId="0" xfId="16" applyNumberFormat="1" applyFont="1" applyBorder="1" applyAlignment="1">
      <alignment horizontal="center" vertical="center"/>
    </xf>
    <xf numFmtId="0" fontId="66" fillId="20" borderId="86" xfId="0" applyFont="1" applyFill="1" applyBorder="1" applyAlignment="1">
      <alignment horizontal="center"/>
    </xf>
    <xf numFmtId="0" fontId="66" fillId="20" borderId="86" xfId="0" applyFont="1" applyFill="1" applyBorder="1" applyAlignment="1">
      <alignment horizontal="center" wrapText="1"/>
    </xf>
    <xf numFmtId="0" fontId="66" fillId="20" borderId="28" xfId="0" applyFont="1" applyFill="1" applyBorder="1" applyAlignment="1">
      <alignment horizontal="center" wrapText="1"/>
    </xf>
    <xf numFmtId="0" fontId="66" fillId="20" borderId="92" xfId="0" applyFont="1" applyFill="1" applyBorder="1" applyAlignment="1">
      <alignment horizontal="center" wrapText="1"/>
    </xf>
    <xf numFmtId="0" fontId="66" fillId="20" borderId="74" xfId="0" applyFont="1" applyFill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23" fillId="0" borderId="0" xfId="2" applyFont="1" applyBorder="1" applyAlignment="1">
      <alignment horizontal="center" vertical="center"/>
    </xf>
    <xf numFmtId="170" fontId="57" fillId="9" borderId="90" xfId="0" applyNumberFormat="1" applyFont="1" applyFill="1" applyBorder="1" applyAlignment="1">
      <alignment horizontal="center" vertical="center"/>
    </xf>
    <xf numFmtId="170" fontId="57" fillId="9" borderId="33" xfId="0" applyNumberFormat="1" applyFont="1" applyFill="1" applyBorder="1" applyAlignment="1">
      <alignment horizontal="center" vertical="center"/>
    </xf>
    <xf numFmtId="170" fontId="57" fillId="9" borderId="93" xfId="0" applyNumberFormat="1" applyFont="1" applyFill="1" applyBorder="1" applyAlignment="1">
      <alignment horizontal="center" vertical="center"/>
    </xf>
    <xf numFmtId="170" fontId="57" fillId="9" borderId="91" xfId="0" applyNumberFormat="1" applyFont="1" applyFill="1" applyBorder="1" applyAlignment="1">
      <alignment horizontal="center" vertical="center"/>
    </xf>
    <xf numFmtId="170" fontId="57" fillId="9" borderId="38" xfId="0" applyNumberFormat="1" applyFont="1" applyFill="1" applyBorder="1" applyAlignment="1">
      <alignment horizontal="center" vertical="center"/>
    </xf>
    <xf numFmtId="164" fontId="37" fillId="0" borderId="0" xfId="2" applyNumberFormat="1" applyFont="1" applyAlignment="1">
      <alignment horizontal="left" wrapText="1"/>
    </xf>
    <xf numFmtId="0" fontId="62" fillId="0" borderId="0" xfId="0" applyFont="1" applyFill="1" applyBorder="1" applyAlignment="1">
      <alignment horizontal="left" wrapText="1"/>
    </xf>
    <xf numFmtId="0" fontId="53" fillId="19" borderId="33" xfId="0" applyFont="1" applyFill="1" applyBorder="1" applyAlignment="1">
      <alignment horizontal="center" vertical="center"/>
    </xf>
    <xf numFmtId="0" fontId="53" fillId="19" borderId="38" xfId="0" applyFont="1" applyFill="1" applyBorder="1" applyAlignment="1">
      <alignment horizontal="center" vertical="center"/>
    </xf>
    <xf numFmtId="0" fontId="53" fillId="19" borderId="0" xfId="0" applyFont="1" applyFill="1" applyBorder="1" applyAlignment="1">
      <alignment horizontal="center"/>
    </xf>
    <xf numFmtId="0" fontId="53" fillId="19" borderId="8" xfId="0" applyFont="1" applyFill="1" applyBorder="1" applyAlignment="1">
      <alignment horizontal="center"/>
    </xf>
    <xf numFmtId="0" fontId="53" fillId="19" borderId="59" xfId="0" applyFont="1" applyFill="1" applyBorder="1" applyAlignment="1">
      <alignment horizontal="center"/>
    </xf>
    <xf numFmtId="164" fontId="53" fillId="19" borderId="64" xfId="0" applyNumberFormat="1" applyFont="1" applyFill="1" applyBorder="1" applyAlignment="1">
      <alignment horizontal="center" vertical="center"/>
    </xf>
    <xf numFmtId="164" fontId="53" fillId="19" borderId="95" xfId="0" applyNumberFormat="1" applyFont="1" applyFill="1" applyBorder="1" applyAlignment="1">
      <alignment horizontal="center" vertical="center"/>
    </xf>
    <xf numFmtId="164" fontId="53" fillId="19" borderId="0" xfId="0" applyNumberFormat="1" applyFont="1" applyFill="1" applyBorder="1" applyAlignment="1">
      <alignment horizontal="center"/>
    </xf>
    <xf numFmtId="164" fontId="53" fillId="19" borderId="8" xfId="0" applyNumberFormat="1" applyFont="1" applyFill="1" applyBorder="1" applyAlignment="1">
      <alignment horizontal="center"/>
    </xf>
    <xf numFmtId="164" fontId="53" fillId="19" borderId="59" xfId="0" applyNumberFormat="1" applyFont="1" applyFill="1" applyBorder="1" applyAlignment="1">
      <alignment horizontal="center"/>
    </xf>
    <xf numFmtId="0" fontId="51" fillId="0" borderId="0" xfId="0" applyFont="1" applyAlignment="1">
      <alignment horizontal="center"/>
    </xf>
    <xf numFmtId="0" fontId="53" fillId="19" borderId="158" xfId="0" applyFont="1" applyFill="1" applyBorder="1" applyAlignment="1">
      <alignment horizontal="center" vertical="center"/>
    </xf>
    <xf numFmtId="0" fontId="53" fillId="19" borderId="31" xfId="0" applyFont="1" applyFill="1" applyBorder="1" applyAlignment="1">
      <alignment horizontal="center"/>
    </xf>
    <xf numFmtId="0" fontId="53" fillId="19" borderId="27" xfId="0" applyFont="1" applyFill="1" applyBorder="1" applyAlignment="1">
      <alignment horizontal="center"/>
    </xf>
    <xf numFmtId="2" fontId="23" fillId="0" borderId="0" xfId="2" applyNumberFormat="1" applyFont="1" applyAlignment="1">
      <alignment horizontal="center"/>
    </xf>
    <xf numFmtId="3" fontId="44" fillId="5" borderId="21" xfId="2" applyNumberFormat="1" applyFont="1" applyFill="1" applyBorder="1" applyAlignment="1">
      <alignment horizontal="center" vertical="center"/>
    </xf>
    <xf numFmtId="3" fontId="44" fillId="5" borderId="31" xfId="2" applyNumberFormat="1" applyFont="1" applyFill="1" applyBorder="1" applyAlignment="1">
      <alignment horizontal="center" vertical="center"/>
    </xf>
    <xf numFmtId="3" fontId="44" fillId="5" borderId="27" xfId="2" applyNumberFormat="1" applyFont="1" applyFill="1" applyBorder="1" applyAlignment="1">
      <alignment horizontal="center" vertical="center"/>
    </xf>
    <xf numFmtId="3" fontId="44" fillId="5" borderId="22" xfId="2" applyNumberFormat="1" applyFont="1" applyFill="1" applyBorder="1" applyAlignment="1">
      <alignment horizontal="center" vertical="center"/>
    </xf>
    <xf numFmtId="3" fontId="44" fillId="5" borderId="18" xfId="2" applyNumberFormat="1" applyFont="1" applyFill="1" applyBorder="1" applyAlignment="1">
      <alignment horizontal="center" vertical="center"/>
    </xf>
    <xf numFmtId="3" fontId="44" fillId="5" borderId="30" xfId="2" applyNumberFormat="1" applyFont="1" applyFill="1" applyBorder="1" applyAlignment="1">
      <alignment horizontal="center" vertical="center" wrapText="1"/>
    </xf>
    <xf numFmtId="3" fontId="44" fillId="5" borderId="29" xfId="2" applyNumberFormat="1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center" vertical="center" textRotation="90"/>
    </xf>
    <xf numFmtId="0" fontId="49" fillId="0" borderId="0" xfId="0" applyFont="1" applyAlignment="1">
      <alignment horizontal="center" wrapText="1"/>
    </xf>
    <xf numFmtId="0" fontId="49" fillId="0" borderId="0" xfId="0" applyFont="1" applyAlignment="1">
      <alignment horizontal="center"/>
    </xf>
    <xf numFmtId="0" fontId="48" fillId="5" borderId="30" xfId="0" applyFont="1" applyFill="1" applyBorder="1" applyAlignment="1">
      <alignment horizontal="center"/>
    </xf>
    <xf numFmtId="0" fontId="48" fillId="5" borderId="29" xfId="0" applyFont="1" applyFill="1" applyBorder="1" applyAlignment="1">
      <alignment horizontal="center"/>
    </xf>
    <xf numFmtId="0" fontId="48" fillId="5" borderId="21" xfId="0" applyFont="1" applyFill="1" applyBorder="1" applyAlignment="1">
      <alignment horizontal="center" vertical="center" wrapText="1"/>
    </xf>
    <xf numFmtId="0" fontId="48" fillId="5" borderId="27" xfId="0" applyFont="1" applyFill="1" applyBorder="1" applyAlignment="1">
      <alignment horizontal="center" vertical="center" wrapText="1"/>
    </xf>
    <xf numFmtId="0" fontId="48" fillId="5" borderId="17" xfId="0" applyFont="1" applyFill="1" applyBorder="1" applyAlignment="1">
      <alignment horizontal="center" vertical="center" wrapText="1"/>
    </xf>
    <xf numFmtId="0" fontId="48" fillId="5" borderId="65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textRotation="90"/>
    </xf>
    <xf numFmtId="0" fontId="14" fillId="0" borderId="15" xfId="0" applyFont="1" applyBorder="1" applyAlignment="1">
      <alignment horizontal="center" vertical="center" textRotation="90"/>
    </xf>
    <xf numFmtId="164" fontId="14" fillId="0" borderId="18" xfId="0" applyNumberFormat="1" applyFont="1" applyBorder="1" applyAlignment="1">
      <alignment horizontal="center" vertical="center" textRotation="90"/>
    </xf>
    <xf numFmtId="164" fontId="14" fillId="0" borderId="18" xfId="0" applyNumberFormat="1" applyFont="1" applyBorder="1" applyAlignment="1">
      <alignment horizontal="right" vertical="center" textRotation="90"/>
    </xf>
    <xf numFmtId="0" fontId="161" fillId="2" borderId="66" xfId="0" applyFont="1" applyFill="1" applyBorder="1" applyAlignment="1">
      <alignment horizontal="center" vertical="center"/>
    </xf>
    <xf numFmtId="0" fontId="161" fillId="2" borderId="67" xfId="0" applyFont="1" applyFill="1" applyBorder="1" applyAlignment="1">
      <alignment horizontal="center" vertical="center"/>
    </xf>
    <xf numFmtId="0" fontId="161" fillId="2" borderId="103" xfId="0" applyFont="1" applyFill="1" applyBorder="1" applyAlignment="1">
      <alignment horizontal="center" vertical="center"/>
    </xf>
    <xf numFmtId="0" fontId="48" fillId="2" borderId="104" xfId="0" applyFont="1" applyFill="1" applyBorder="1" applyAlignment="1">
      <alignment horizontal="center" vertical="center" wrapText="1"/>
    </xf>
    <xf numFmtId="0" fontId="48" fillId="2" borderId="4" xfId="0" applyFont="1" applyFill="1" applyBorder="1" applyAlignment="1">
      <alignment horizontal="center" vertical="center" wrapText="1"/>
    </xf>
    <xf numFmtId="0" fontId="48" fillId="2" borderId="57" xfId="0" applyFont="1" applyFill="1" applyBorder="1" applyAlignment="1">
      <alignment horizontal="center" vertical="center" wrapText="1"/>
    </xf>
    <xf numFmtId="0" fontId="48" fillId="2" borderId="105" xfId="0" applyFont="1" applyFill="1" applyBorder="1" applyAlignment="1">
      <alignment horizontal="center" vertical="center" wrapText="1"/>
    </xf>
    <xf numFmtId="0" fontId="48" fillId="2" borderId="64" xfId="0" applyFont="1" applyFill="1" applyBorder="1" applyAlignment="1">
      <alignment horizontal="center" vertical="center" wrapText="1"/>
    </xf>
    <xf numFmtId="0" fontId="48" fillId="2" borderId="95" xfId="0" applyFont="1" applyFill="1" applyBorder="1" applyAlignment="1">
      <alignment horizontal="center" vertical="center" wrapText="1"/>
    </xf>
    <xf numFmtId="0" fontId="50" fillId="0" borderId="0" xfId="2" applyFont="1" applyBorder="1" applyAlignment="1">
      <alignment horizontal="center" wrapText="1"/>
    </xf>
    <xf numFmtId="164" fontId="51" fillId="0" borderId="0" xfId="2" applyNumberFormat="1" applyFont="1" applyFill="1" applyAlignment="1">
      <alignment horizontal="center"/>
    </xf>
    <xf numFmtId="164" fontId="51" fillId="0" borderId="0" xfId="2" applyNumberFormat="1" applyFont="1" applyFill="1" applyAlignment="1">
      <alignment horizontal="right"/>
    </xf>
    <xf numFmtId="0" fontId="63" fillId="0" borderId="0" xfId="2" applyFont="1" applyBorder="1" applyAlignment="1">
      <alignment horizontal="center"/>
    </xf>
    <xf numFmtId="0" fontId="44" fillId="4" borderId="22" xfId="2" applyFont="1" applyFill="1" applyBorder="1" applyAlignment="1">
      <alignment horizontal="center" vertical="center" textRotation="90"/>
    </xf>
    <xf numFmtId="0" fontId="44" fillId="4" borderId="18" xfId="2" applyFont="1" applyFill="1" applyBorder="1" applyAlignment="1">
      <alignment horizontal="center" vertical="center" textRotation="90"/>
    </xf>
    <xf numFmtId="0" fontId="65" fillId="4" borderId="21" xfId="2" applyFont="1" applyFill="1" applyBorder="1" applyAlignment="1">
      <alignment horizontal="center" vertical="center"/>
    </xf>
    <xf numFmtId="0" fontId="65" fillId="4" borderId="17" xfId="2" applyFont="1" applyFill="1" applyBorder="1" applyAlignment="1">
      <alignment horizontal="center" vertical="center"/>
    </xf>
    <xf numFmtId="0" fontId="65" fillId="4" borderId="22" xfId="2" applyFont="1" applyFill="1" applyBorder="1" applyAlignment="1">
      <alignment horizontal="center" vertical="center" wrapText="1"/>
    </xf>
    <xf numFmtId="0" fontId="65" fillId="4" borderId="18" xfId="2" applyFont="1" applyFill="1" applyBorder="1" applyAlignment="1">
      <alignment horizontal="center" vertical="center" wrapText="1"/>
    </xf>
    <xf numFmtId="0" fontId="65" fillId="4" borderId="164" xfId="2" applyFont="1" applyFill="1" applyBorder="1" applyAlignment="1">
      <alignment horizontal="center" vertical="center" wrapText="1"/>
    </xf>
    <xf numFmtId="0" fontId="65" fillId="4" borderId="64" xfId="2" applyFont="1" applyFill="1" applyBorder="1" applyAlignment="1">
      <alignment horizontal="center" vertical="center" wrapText="1"/>
    </xf>
    <xf numFmtId="0" fontId="65" fillId="4" borderId="30" xfId="2" applyFont="1" applyFill="1" applyBorder="1" applyAlignment="1">
      <alignment horizontal="center" vertical="center"/>
    </xf>
    <xf numFmtId="0" fontId="65" fillId="4" borderId="69" xfId="2" applyFont="1" applyFill="1" applyBorder="1" applyAlignment="1">
      <alignment horizontal="center" vertical="center"/>
    </xf>
    <xf numFmtId="0" fontId="65" fillId="4" borderId="27" xfId="2" applyFont="1" applyFill="1" applyBorder="1" applyAlignment="1">
      <alignment horizontal="center" vertical="center" wrapText="1"/>
    </xf>
    <xf numFmtId="0" fontId="65" fillId="4" borderId="65" xfId="2" applyFont="1" applyFill="1" applyBorder="1" applyAlignment="1">
      <alignment horizontal="center" vertical="center" wrapText="1"/>
    </xf>
    <xf numFmtId="0" fontId="27" fillId="0" borderId="119" xfId="0" applyFont="1" applyBorder="1" applyAlignment="1">
      <alignment horizontal="center" vertical="center" wrapText="1"/>
    </xf>
    <xf numFmtId="0" fontId="27" fillId="0" borderId="125" xfId="0" applyFont="1" applyBorder="1" applyAlignment="1">
      <alignment horizontal="center" vertical="center" wrapText="1"/>
    </xf>
    <xf numFmtId="0" fontId="24" fillId="0" borderId="165" xfId="0" applyFont="1" applyBorder="1" applyAlignment="1">
      <alignment horizontal="center" vertical="center" textRotation="90"/>
    </xf>
    <xf numFmtId="0" fontId="27" fillId="0" borderId="168" xfId="0" applyFont="1" applyBorder="1" applyAlignment="1">
      <alignment horizontal="center" vertical="center" textRotation="90"/>
    </xf>
    <xf numFmtId="0" fontId="27" fillId="0" borderId="173" xfId="0" applyFont="1" applyBorder="1" applyAlignment="1">
      <alignment horizontal="center" vertical="center" textRotation="90"/>
    </xf>
    <xf numFmtId="0" fontId="4" fillId="0" borderId="0" xfId="0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 wrapText="1"/>
    </xf>
    <xf numFmtId="0" fontId="29" fillId="14" borderId="166" xfId="0" applyFont="1" applyFill="1" applyBorder="1" applyAlignment="1">
      <alignment horizontal="center" vertical="center" wrapText="1"/>
    </xf>
    <xf numFmtId="0" fontId="29" fillId="14" borderId="171" xfId="0" applyFont="1" applyFill="1" applyBorder="1" applyAlignment="1">
      <alignment horizontal="center" vertical="center" wrapText="1"/>
    </xf>
    <xf numFmtId="0" fontId="29" fillId="14" borderId="174" xfId="0" applyFont="1" applyFill="1" applyBorder="1" applyAlignment="1">
      <alignment horizontal="center" vertical="center" wrapText="1"/>
    </xf>
    <xf numFmtId="0" fontId="27" fillId="0" borderId="167" xfId="0" applyFont="1" applyFill="1" applyBorder="1" applyAlignment="1">
      <alignment horizontal="center" vertical="center" wrapText="1"/>
    </xf>
    <xf numFmtId="0" fontId="27" fillId="0" borderId="172" xfId="0" applyFont="1" applyFill="1" applyBorder="1" applyAlignment="1">
      <alignment horizontal="center" vertical="center" wrapText="1"/>
    </xf>
    <xf numFmtId="0" fontId="27" fillId="0" borderId="175" xfId="0" applyFont="1" applyFill="1" applyBorder="1" applyAlignment="1">
      <alignment horizontal="center" vertical="center" wrapText="1"/>
    </xf>
    <xf numFmtId="0" fontId="29" fillId="13" borderId="166" xfId="0" applyFont="1" applyFill="1" applyBorder="1" applyAlignment="1">
      <alignment horizontal="center" vertical="center"/>
    </xf>
    <xf numFmtId="0" fontId="29" fillId="13" borderId="171" xfId="0" applyFont="1" applyFill="1" applyBorder="1" applyAlignment="1">
      <alignment horizontal="center" vertical="center"/>
    </xf>
    <xf numFmtId="0" fontId="29" fillId="13" borderId="174" xfId="0" applyFont="1" applyFill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29" fillId="12" borderId="35" xfId="0" applyFont="1" applyFill="1" applyBorder="1" applyAlignment="1">
      <alignment horizontal="center"/>
    </xf>
    <xf numFmtId="0" fontId="29" fillId="12" borderId="33" xfId="0" applyFont="1" applyFill="1" applyBorder="1" applyAlignment="1">
      <alignment horizontal="center"/>
    </xf>
    <xf numFmtId="0" fontId="29" fillId="12" borderId="34" xfId="0" applyFont="1" applyFill="1" applyBorder="1" applyAlignment="1">
      <alignment horizontal="center"/>
    </xf>
    <xf numFmtId="0" fontId="96" fillId="0" borderId="1" xfId="0" applyFont="1" applyBorder="1" applyAlignment="1">
      <alignment horizontal="left" vertical="center"/>
    </xf>
    <xf numFmtId="0" fontId="27" fillId="0" borderId="118" xfId="0" applyFont="1" applyBorder="1" applyAlignment="1">
      <alignment horizontal="center" vertical="center" wrapText="1"/>
    </xf>
    <xf numFmtId="0" fontId="27" fillId="0" borderId="124" xfId="0" applyFont="1" applyBorder="1" applyAlignment="1">
      <alignment horizontal="center" vertical="center" wrapText="1"/>
    </xf>
    <xf numFmtId="0" fontId="129" fillId="0" borderId="0" xfId="0" applyFont="1" applyAlignment="1">
      <alignment horizontal="center"/>
    </xf>
    <xf numFmtId="0" fontId="29" fillId="12" borderId="169" xfId="0" applyFont="1" applyFill="1" applyBorder="1" applyAlignment="1">
      <alignment horizontal="center" vertical="center"/>
    </xf>
    <xf numFmtId="0" fontId="30" fillId="14" borderId="174" xfId="0" applyFont="1" applyFill="1" applyBorder="1" applyAlignment="1">
      <alignment horizontal="center" vertical="center"/>
    </xf>
    <xf numFmtId="0" fontId="29" fillId="12" borderId="170" xfId="0" applyFont="1" applyFill="1" applyBorder="1" applyAlignment="1">
      <alignment horizontal="center" vertical="center"/>
    </xf>
    <xf numFmtId="0" fontId="29" fillId="12" borderId="60" xfId="0" applyFont="1" applyFill="1" applyBorder="1" applyAlignment="1">
      <alignment horizontal="center" vertical="center"/>
    </xf>
    <xf numFmtId="0" fontId="97" fillId="0" borderId="0" xfId="0" applyFont="1" applyAlignment="1">
      <alignment horizontal="center"/>
    </xf>
    <xf numFmtId="0" fontId="25" fillId="14" borderId="104" xfId="0" applyFont="1" applyFill="1" applyBorder="1" applyAlignment="1">
      <alignment horizontal="center" vertical="center" wrapText="1"/>
    </xf>
    <xf numFmtId="0" fontId="25" fillId="14" borderId="4" xfId="0" applyFont="1" applyFill="1" applyBorder="1" applyAlignment="1">
      <alignment horizontal="center" vertical="center" wrapText="1"/>
    </xf>
    <xf numFmtId="0" fontId="25" fillId="14" borderId="57" xfId="0" applyFont="1" applyFill="1" applyBorder="1" applyAlignment="1">
      <alignment horizontal="center" vertical="center" wrapText="1"/>
    </xf>
    <xf numFmtId="0" fontId="25" fillId="14" borderId="114" xfId="0" applyFont="1" applyFill="1" applyBorder="1" applyAlignment="1">
      <alignment horizontal="center" vertical="center" wrapText="1"/>
    </xf>
    <xf numFmtId="0" fontId="25" fillId="14" borderId="115" xfId="0" applyFont="1" applyFill="1" applyBorder="1" applyAlignment="1">
      <alignment horizontal="center" vertical="center" wrapText="1"/>
    </xf>
    <xf numFmtId="0" fontId="25" fillId="14" borderId="117" xfId="0" applyFont="1" applyFill="1" applyBorder="1" applyAlignment="1">
      <alignment horizontal="center" vertical="center" wrapText="1"/>
    </xf>
    <xf numFmtId="0" fontId="25" fillId="14" borderId="104" xfId="0" applyFont="1" applyFill="1" applyBorder="1" applyAlignment="1">
      <alignment horizontal="center" vertical="center"/>
    </xf>
    <xf numFmtId="0" fontId="25" fillId="14" borderId="4" xfId="0" applyFont="1" applyFill="1" applyBorder="1" applyAlignment="1">
      <alignment horizontal="center" vertical="center"/>
    </xf>
    <xf numFmtId="0" fontId="25" fillId="14" borderId="113" xfId="0" applyFont="1" applyFill="1" applyBorder="1" applyAlignment="1">
      <alignment horizontal="center" vertical="center"/>
    </xf>
    <xf numFmtId="0" fontId="25" fillId="14" borderId="114" xfId="0" applyFont="1" applyFill="1" applyBorder="1" applyAlignment="1">
      <alignment horizontal="center" vertical="center"/>
    </xf>
    <xf numFmtId="0" fontId="25" fillId="14" borderId="115" xfId="0" applyFont="1" applyFill="1" applyBorder="1" applyAlignment="1">
      <alignment horizontal="center" vertical="center"/>
    </xf>
    <xf numFmtId="0" fontId="25" fillId="14" borderId="116" xfId="0" applyFont="1" applyFill="1" applyBorder="1" applyAlignment="1">
      <alignment horizontal="center" vertical="center"/>
    </xf>
    <xf numFmtId="0" fontId="27" fillId="0" borderId="121" xfId="0" applyFont="1" applyBorder="1" applyAlignment="1">
      <alignment horizontal="center" vertical="center" wrapText="1"/>
    </xf>
    <xf numFmtId="0" fontId="27" fillId="0" borderId="127" xfId="0" applyFont="1" applyBorder="1" applyAlignment="1">
      <alignment horizontal="center" vertical="center" wrapText="1"/>
    </xf>
    <xf numFmtId="0" fontId="25" fillId="14" borderId="57" xfId="0" applyFont="1" applyFill="1" applyBorder="1" applyAlignment="1">
      <alignment horizontal="center" vertical="center"/>
    </xf>
    <xf numFmtId="0" fontId="25" fillId="14" borderId="117" xfId="0" applyFont="1" applyFill="1" applyBorder="1" applyAlignment="1">
      <alignment horizontal="center" vertical="center"/>
    </xf>
    <xf numFmtId="0" fontId="27" fillId="0" borderId="45" xfId="2" applyFont="1" applyBorder="1" applyAlignment="1">
      <alignment horizontal="center"/>
    </xf>
    <xf numFmtId="0" fontId="27" fillId="0" borderId="46" xfId="2" applyFont="1" applyBorder="1" applyAlignment="1">
      <alignment horizontal="center"/>
    </xf>
    <xf numFmtId="0" fontId="38" fillId="0" borderId="0" xfId="2" applyFont="1" applyFill="1" applyBorder="1" applyAlignment="1">
      <alignment horizontal="center" vertical="center" wrapText="1"/>
    </xf>
    <xf numFmtId="0" fontId="24" fillId="0" borderId="32" xfId="2" applyFont="1" applyBorder="1" applyAlignment="1">
      <alignment horizontal="center" vertical="center" textRotation="90"/>
    </xf>
    <xf numFmtId="0" fontId="40" fillId="0" borderId="39" xfId="2" applyBorder="1" applyAlignment="1">
      <alignment horizontal="center" vertical="center" textRotation="90"/>
    </xf>
    <xf numFmtId="0" fontId="40" fillId="0" borderId="50" xfId="2" applyBorder="1" applyAlignment="1">
      <alignment horizontal="center" vertical="center" textRotation="90"/>
    </xf>
    <xf numFmtId="0" fontId="25" fillId="4" borderId="35" xfId="2" applyFont="1" applyFill="1" applyBorder="1" applyAlignment="1">
      <alignment horizontal="center" vertical="center" wrapText="1"/>
    </xf>
    <xf numFmtId="0" fontId="40" fillId="4" borderId="34" xfId="2" applyFill="1" applyBorder="1"/>
    <xf numFmtId="0" fontId="25" fillId="4" borderId="34" xfId="2" applyFont="1" applyFill="1" applyBorder="1" applyAlignment="1">
      <alignment horizontal="center" vertical="center" wrapText="1"/>
    </xf>
    <xf numFmtId="0" fontId="25" fillId="4" borderId="33" xfId="2" applyFont="1" applyFill="1" applyBorder="1" applyAlignment="1">
      <alignment horizontal="center" vertical="center" wrapText="1"/>
    </xf>
    <xf numFmtId="0" fontId="25" fillId="4" borderId="38" xfId="2" applyFont="1" applyFill="1" applyBorder="1" applyAlignment="1">
      <alignment horizontal="center" vertical="center" wrapText="1"/>
    </xf>
    <xf numFmtId="0" fontId="27" fillId="0" borderId="44" xfId="2" applyFont="1" applyBorder="1" applyAlignment="1">
      <alignment horizontal="center"/>
    </xf>
    <xf numFmtId="0" fontId="27" fillId="0" borderId="43" xfId="2" applyFont="1" applyBorder="1" applyAlignment="1">
      <alignment horizontal="center"/>
    </xf>
    <xf numFmtId="0" fontId="166" fillId="0" borderId="0" xfId="2" applyFont="1" applyAlignment="1">
      <alignment horizontal="center"/>
    </xf>
    <xf numFmtId="0" fontId="27" fillId="0" borderId="41" xfId="2" applyFont="1" applyBorder="1" applyAlignment="1">
      <alignment horizontal="center"/>
    </xf>
    <xf numFmtId="0" fontId="27" fillId="0" borderId="42" xfId="2" applyFont="1" applyBorder="1" applyAlignment="1">
      <alignment horizontal="center"/>
    </xf>
    <xf numFmtId="1" fontId="164" fillId="0" borderId="0" xfId="2" applyNumberFormat="1" applyFont="1" applyAlignment="1">
      <alignment horizontal="center"/>
    </xf>
    <xf numFmtId="0" fontId="27" fillId="0" borderId="40" xfId="2" applyFont="1" applyBorder="1" applyAlignment="1">
      <alignment horizontal="center"/>
    </xf>
    <xf numFmtId="0" fontId="25" fillId="4" borderId="36" xfId="2" applyFont="1" applyFill="1" applyBorder="1" applyAlignment="1">
      <alignment horizontal="center" vertical="center" wrapText="1"/>
    </xf>
    <xf numFmtId="0" fontId="25" fillId="4" borderId="4" xfId="2" applyFont="1" applyFill="1" applyBorder="1" applyAlignment="1">
      <alignment horizontal="center" vertical="center" wrapText="1"/>
    </xf>
    <xf numFmtId="0" fontId="25" fillId="4" borderId="37" xfId="2" applyFont="1" applyFill="1" applyBorder="1" applyAlignment="1">
      <alignment horizontal="center" vertical="center" wrapText="1"/>
    </xf>
    <xf numFmtId="0" fontId="69" fillId="2" borderId="6" xfId="0" applyFont="1" applyFill="1" applyBorder="1" applyAlignment="1">
      <alignment horizontal="center" vertical="center" wrapText="1"/>
    </xf>
    <xf numFmtId="0" fontId="69" fillId="2" borderId="197" xfId="0" applyFont="1" applyFill="1" applyBorder="1" applyAlignment="1">
      <alignment horizontal="center" vertical="center" wrapText="1"/>
    </xf>
    <xf numFmtId="0" fontId="69" fillId="2" borderId="62" xfId="0" applyFont="1" applyFill="1" applyBorder="1" applyAlignment="1">
      <alignment horizontal="center" vertical="center" wrapText="1"/>
    </xf>
    <xf numFmtId="0" fontId="69" fillId="2" borderId="144" xfId="0" applyFont="1" applyFill="1" applyBorder="1" applyAlignment="1">
      <alignment horizontal="center" vertical="center" wrapText="1"/>
    </xf>
    <xf numFmtId="0" fontId="69" fillId="2" borderId="14" xfId="0" applyFont="1" applyFill="1" applyBorder="1" applyAlignment="1">
      <alignment horizontal="center" vertical="center" wrapText="1"/>
    </xf>
    <xf numFmtId="0" fontId="69" fillId="2" borderId="110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9" fillId="2" borderId="32" xfId="0" applyFont="1" applyFill="1" applyBorder="1" applyAlignment="1">
      <alignment horizontal="center" vertical="center" wrapText="1"/>
    </xf>
    <xf numFmtId="0" fontId="69" fillId="2" borderId="143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/>
    </xf>
    <xf numFmtId="0" fontId="56" fillId="2" borderId="32" xfId="0" applyFont="1" applyFill="1" applyBorder="1" applyAlignment="1">
      <alignment horizontal="center" vertical="center"/>
    </xf>
    <xf numFmtId="0" fontId="56" fillId="2" borderId="143" xfId="0" applyFont="1" applyFill="1" applyBorder="1" applyAlignment="1">
      <alignment horizontal="center" vertical="center"/>
    </xf>
    <xf numFmtId="0" fontId="69" fillId="2" borderId="32" xfId="0" applyFont="1" applyFill="1" applyBorder="1" applyAlignment="1">
      <alignment horizontal="center" vertical="center"/>
    </xf>
    <xf numFmtId="0" fontId="69" fillId="2" borderId="143" xfId="0" applyFont="1" applyFill="1" applyBorder="1" applyAlignment="1">
      <alignment horizontal="center" vertical="center"/>
    </xf>
    <xf numFmtId="0" fontId="72" fillId="5" borderId="159" xfId="0" applyFont="1" applyFill="1" applyBorder="1" applyAlignment="1">
      <alignment horizontal="center" vertical="center" wrapText="1"/>
    </xf>
    <xf numFmtId="0" fontId="72" fillId="5" borderId="160" xfId="0" applyFont="1" applyFill="1" applyBorder="1" applyAlignment="1">
      <alignment horizontal="center" vertical="center" wrapText="1"/>
    </xf>
    <xf numFmtId="0" fontId="72" fillId="5" borderId="72" xfId="0" applyFont="1" applyFill="1" applyBorder="1" applyAlignment="1">
      <alignment horizontal="center" vertical="center" wrapText="1"/>
    </xf>
    <xf numFmtId="0" fontId="72" fillId="5" borderId="161" xfId="0" applyFont="1" applyFill="1" applyBorder="1" applyAlignment="1">
      <alignment horizontal="center" vertical="center" wrapText="1"/>
    </xf>
    <xf numFmtId="0" fontId="57" fillId="2" borderId="158" xfId="0" applyFont="1" applyFill="1" applyBorder="1" applyAlignment="1">
      <alignment horizontal="center" vertical="center"/>
    </xf>
    <xf numFmtId="0" fontId="57" fillId="2" borderId="33" xfId="0" applyFont="1" applyFill="1" applyBorder="1" applyAlignment="1">
      <alignment horizontal="center" vertical="center"/>
    </xf>
    <xf numFmtId="0" fontId="57" fillId="2" borderId="38" xfId="0" applyFont="1" applyFill="1" applyBorder="1" applyAlignment="1">
      <alignment horizontal="center" vertical="center"/>
    </xf>
    <xf numFmtId="0" fontId="69" fillId="2" borderId="22" xfId="0" applyFont="1" applyFill="1" applyBorder="1" applyAlignment="1">
      <alignment horizontal="center" vertical="center" wrapText="1"/>
    </xf>
    <xf numFmtId="0" fontId="69" fillId="2" borderId="15" xfId="0" applyFont="1" applyFill="1" applyBorder="1" applyAlignment="1">
      <alignment horizontal="center" vertical="center" wrapText="1"/>
    </xf>
    <xf numFmtId="0" fontId="69" fillId="2" borderId="198" xfId="0" applyFont="1" applyFill="1" applyBorder="1" applyAlignment="1">
      <alignment horizontal="center" vertical="center" wrapText="1"/>
    </xf>
    <xf numFmtId="0" fontId="69" fillId="2" borderId="111" xfId="0" applyFont="1" applyFill="1" applyBorder="1" applyAlignment="1">
      <alignment horizontal="center" vertical="center" wrapText="1"/>
    </xf>
    <xf numFmtId="3" fontId="71" fillId="8" borderId="27" xfId="14" applyFont="1" applyFill="1" applyBorder="1" applyAlignment="1" applyProtection="1">
      <alignment horizontal="center" vertical="center" wrapText="1"/>
    </xf>
    <xf numFmtId="3" fontId="71" fillId="8" borderId="109" xfId="14" applyFont="1" applyFill="1" applyBorder="1" applyAlignment="1" applyProtection="1">
      <alignment horizontal="center" vertical="center" wrapText="1"/>
    </xf>
    <xf numFmtId="3" fontId="71" fillId="8" borderId="22" xfId="14" applyFont="1" applyFill="1" applyBorder="1" applyAlignment="1" applyProtection="1">
      <alignment horizontal="center" vertical="center" wrapText="1"/>
    </xf>
    <xf numFmtId="3" fontId="71" fillId="8" borderId="110" xfId="14" applyFont="1" applyFill="1" applyBorder="1" applyAlignment="1" applyProtection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56" fillId="2" borderId="2" xfId="0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/>
    </xf>
    <xf numFmtId="0" fontId="56" fillId="2" borderId="135" xfId="0" applyFont="1" applyFill="1" applyBorder="1" applyAlignment="1">
      <alignment horizontal="center" vertical="center"/>
    </xf>
    <xf numFmtId="0" fontId="69" fillId="2" borderId="66" xfId="0" applyFont="1" applyFill="1" applyBorder="1" applyAlignment="1">
      <alignment horizontal="center" vertical="center"/>
    </xf>
    <xf numFmtId="0" fontId="69" fillId="2" borderId="67" xfId="0" applyFont="1" applyFill="1" applyBorder="1" applyAlignment="1">
      <alignment horizontal="center" vertical="center"/>
    </xf>
    <xf numFmtId="0" fontId="69" fillId="2" borderId="103" xfId="0" applyFont="1" applyFill="1" applyBorder="1" applyAlignment="1">
      <alignment horizontal="center" vertical="center"/>
    </xf>
    <xf numFmtId="0" fontId="69" fillId="2" borderId="8" xfId="0" applyFont="1" applyFill="1" applyBorder="1" applyAlignment="1">
      <alignment horizontal="center" vertical="center" wrapText="1"/>
    </xf>
    <xf numFmtId="0" fontId="69" fillId="2" borderId="109" xfId="0" applyFont="1" applyFill="1" applyBorder="1" applyAlignment="1">
      <alignment horizontal="center" vertical="center" wrapText="1"/>
    </xf>
    <xf numFmtId="0" fontId="38" fillId="2" borderId="110" xfId="0" applyFont="1" applyFill="1" applyBorder="1" applyAlignment="1">
      <alignment horizontal="center" vertical="center" wrapText="1"/>
    </xf>
    <xf numFmtId="0" fontId="69" fillId="2" borderId="128" xfId="0" applyFont="1" applyFill="1" applyBorder="1" applyAlignment="1">
      <alignment horizontal="center" vertical="center" wrapText="1"/>
    </xf>
    <xf numFmtId="3" fontId="71" fillId="8" borderId="8" xfId="14" applyFont="1" applyFill="1" applyBorder="1" applyAlignment="1" applyProtection="1">
      <alignment horizontal="center" vertical="center" wrapText="1"/>
    </xf>
    <xf numFmtId="3" fontId="71" fillId="8" borderId="15" xfId="14" applyFont="1" applyFill="1" applyBorder="1" applyAlignment="1" applyProtection="1">
      <alignment horizontal="center" vertical="center" wrapText="1"/>
    </xf>
    <xf numFmtId="0" fontId="56" fillId="2" borderId="32" xfId="0" applyFont="1" applyFill="1" applyBorder="1" applyAlignment="1">
      <alignment horizontal="center" vertical="center" wrapText="1"/>
    </xf>
    <xf numFmtId="0" fontId="56" fillId="2" borderId="39" xfId="0" applyFont="1" applyFill="1" applyBorder="1" applyAlignment="1">
      <alignment horizontal="center" vertical="center" wrapText="1"/>
    </xf>
    <xf numFmtId="0" fontId="56" fillId="2" borderId="143" xfId="0" applyFont="1" applyFill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/>
    </xf>
    <xf numFmtId="0" fontId="80" fillId="2" borderId="146" xfId="0" applyFont="1" applyFill="1" applyBorder="1" applyAlignment="1">
      <alignment horizontal="left" vertical="center" wrapText="1"/>
    </xf>
    <xf numFmtId="0" fontId="80" fillId="2" borderId="147" xfId="0" applyFont="1" applyFill="1" applyBorder="1" applyAlignment="1">
      <alignment horizontal="left" vertical="center" wrapText="1"/>
    </xf>
    <xf numFmtId="0" fontId="142" fillId="0" borderId="0" xfId="2" applyFont="1" applyBorder="1" applyAlignment="1">
      <alignment horizontal="left" vertical="center" wrapText="1"/>
    </xf>
    <xf numFmtId="0" fontId="178" fillId="0" borderId="100" xfId="0" applyFont="1" applyBorder="1" applyAlignment="1">
      <alignment horizontal="center" vertical="center"/>
    </xf>
    <xf numFmtId="0" fontId="142" fillId="0" borderId="0" xfId="0" applyFont="1" applyBorder="1" applyAlignment="1">
      <alignment horizontal="left" vertical="center" wrapText="1"/>
    </xf>
    <xf numFmtId="164" fontId="55" fillId="0" borderId="94" xfId="25" applyNumberFormat="1" applyFont="1" applyBorder="1" applyAlignment="1">
      <alignment horizontal="center" vertical="center"/>
    </xf>
    <xf numFmtId="164" fontId="55" fillId="0" borderId="82" xfId="25" applyNumberFormat="1" applyFont="1" applyBorder="1" applyAlignment="1">
      <alignment horizontal="center" vertical="center"/>
    </xf>
    <xf numFmtId="0" fontId="63" fillId="0" borderId="0" xfId="25" applyFont="1" applyBorder="1" applyAlignment="1">
      <alignment horizontal="center"/>
    </xf>
    <xf numFmtId="0" fontId="56" fillId="2" borderId="87" xfId="25" applyFont="1" applyFill="1" applyBorder="1" applyAlignment="1">
      <alignment horizontal="center" vertical="center" wrapText="1"/>
    </xf>
    <xf numFmtId="0" fontId="56" fillId="2" borderId="69" xfId="25" applyFont="1" applyFill="1" applyBorder="1" applyAlignment="1">
      <alignment horizontal="center" vertical="center" wrapText="1"/>
    </xf>
    <xf numFmtId="0" fontId="56" fillId="2" borderId="70" xfId="25" applyFont="1" applyFill="1" applyBorder="1" applyAlignment="1">
      <alignment horizontal="center" vertical="center" wrapText="1"/>
    </xf>
    <xf numFmtId="164" fontId="56" fillId="2" borderId="87" xfId="25" applyNumberFormat="1" applyFont="1" applyFill="1" applyBorder="1" applyAlignment="1">
      <alignment horizontal="center" vertical="center" wrapText="1"/>
    </xf>
    <xf numFmtId="164" fontId="56" fillId="2" borderId="69" xfId="25" applyNumberFormat="1" applyFont="1" applyFill="1" applyBorder="1" applyAlignment="1">
      <alignment horizontal="center" vertical="center" wrapText="1"/>
    </xf>
    <xf numFmtId="164" fontId="56" fillId="2" borderId="70" xfId="25" applyNumberFormat="1" applyFont="1" applyFill="1" applyBorder="1" applyAlignment="1">
      <alignment horizontal="center" vertical="center" wrapText="1"/>
    </xf>
    <xf numFmtId="0" fontId="64" fillId="0" borderId="0" xfId="25" applyFont="1" applyBorder="1" applyAlignment="1">
      <alignment horizontal="left" vertical="center" wrapText="1"/>
    </xf>
    <xf numFmtId="164" fontId="56" fillId="2" borderId="16" xfId="25" applyNumberFormat="1" applyFont="1" applyFill="1" applyBorder="1" applyAlignment="1">
      <alignment horizontal="center" vertical="center" wrapText="1"/>
    </xf>
    <xf numFmtId="164" fontId="56" fillId="2" borderId="64" xfId="25" applyNumberFormat="1" applyFont="1" applyFill="1" applyBorder="1" applyAlignment="1">
      <alignment horizontal="center" vertical="center" wrapText="1"/>
    </xf>
    <xf numFmtId="164" fontId="56" fillId="2" borderId="95" xfId="25" applyNumberFormat="1" applyFont="1" applyFill="1" applyBorder="1" applyAlignment="1">
      <alignment horizontal="center" vertical="center" wrapText="1"/>
    </xf>
    <xf numFmtId="164" fontId="55" fillId="0" borderId="24" xfId="25" applyNumberFormat="1" applyFont="1" applyBorder="1" applyAlignment="1">
      <alignment horizontal="center" vertical="center"/>
    </xf>
    <xf numFmtId="164" fontId="91" fillId="0" borderId="0" xfId="25" applyNumberFormat="1" applyFont="1" applyFill="1" applyBorder="1" applyAlignment="1">
      <alignment horizontal="left" wrapText="1"/>
    </xf>
    <xf numFmtId="0" fontId="93" fillId="0" borderId="0" xfId="25" applyFont="1" applyFill="1" applyBorder="1" applyAlignment="1">
      <alignment vertical="center" wrapText="1"/>
    </xf>
    <xf numFmtId="0" fontId="93" fillId="0" borderId="0" xfId="25" applyFont="1" applyFill="1" applyBorder="1" applyAlignment="1">
      <alignment horizontal="left" vertical="center" wrapText="1"/>
    </xf>
    <xf numFmtId="0" fontId="92" fillId="0" borderId="0" xfId="25" applyFont="1" applyFill="1" applyBorder="1" applyAlignment="1">
      <alignment horizontal="center" vertical="center"/>
    </xf>
    <xf numFmtId="164" fontId="57" fillId="19" borderId="5" xfId="25" applyNumberFormat="1" applyFont="1" applyFill="1" applyBorder="1" applyAlignment="1">
      <alignment horizontal="center" vertical="center" wrapText="1"/>
    </xf>
    <xf numFmtId="164" fontId="57" fillId="19" borderId="4" xfId="25" applyNumberFormat="1" applyFont="1" applyFill="1" applyBorder="1" applyAlignment="1">
      <alignment horizontal="center" vertical="center" wrapText="1"/>
    </xf>
    <xf numFmtId="164" fontId="57" fillId="19" borderId="3" xfId="25" applyNumberFormat="1" applyFont="1" applyFill="1" applyBorder="1" applyAlignment="1">
      <alignment horizontal="center" vertical="center" wrapText="1"/>
    </xf>
    <xf numFmtId="164" fontId="57" fillId="19" borderId="17" xfId="25" applyNumberFormat="1" applyFont="1" applyFill="1" applyBorder="1" applyAlignment="1">
      <alignment horizontal="center" vertical="center" wrapText="1"/>
    </xf>
    <xf numFmtId="164" fontId="57" fillId="19" borderId="64" xfId="25" applyNumberFormat="1" applyFont="1" applyFill="1" applyBorder="1" applyAlignment="1">
      <alignment horizontal="center" vertical="center" wrapText="1"/>
    </xf>
    <xf numFmtId="164" fontId="57" fillId="19" borderId="65" xfId="25" applyNumberFormat="1" applyFont="1" applyFill="1" applyBorder="1" applyAlignment="1">
      <alignment horizontal="center" vertical="center" wrapText="1"/>
    </xf>
    <xf numFmtId="164" fontId="57" fillId="19" borderId="57" xfId="25" applyNumberFormat="1" applyFont="1" applyFill="1" applyBorder="1" applyAlignment="1">
      <alignment horizontal="center" vertical="center" wrapText="1"/>
    </xf>
    <xf numFmtId="164" fontId="57" fillId="19" borderId="95" xfId="25" applyNumberFormat="1" applyFont="1" applyFill="1" applyBorder="1" applyAlignment="1">
      <alignment horizontal="center" vertical="center" wrapText="1"/>
    </xf>
    <xf numFmtId="0" fontId="57" fillId="19" borderId="62" xfId="25" applyFont="1" applyFill="1" applyBorder="1" applyAlignment="1">
      <alignment horizontal="center" vertical="center"/>
    </xf>
    <xf numFmtId="0" fontId="57" fillId="19" borderId="63" xfId="25" applyFont="1" applyFill="1" applyBorder="1" applyAlignment="1">
      <alignment horizontal="center" vertical="center"/>
    </xf>
    <xf numFmtId="0" fontId="57" fillId="19" borderId="24" xfId="25" applyFont="1" applyFill="1" applyBorder="1" applyAlignment="1">
      <alignment horizontal="center" vertical="center"/>
    </xf>
    <xf numFmtId="164" fontId="57" fillId="19" borderId="93" xfId="25" applyNumberFormat="1" applyFont="1" applyFill="1" applyBorder="1" applyAlignment="1">
      <alignment horizontal="center" vertical="center"/>
    </xf>
    <xf numFmtId="164" fontId="57" fillId="19" borderId="33" xfId="25" applyNumberFormat="1" applyFont="1" applyFill="1" applyBorder="1" applyAlignment="1">
      <alignment horizontal="center" vertical="center"/>
    </xf>
    <xf numFmtId="164" fontId="57" fillId="19" borderId="91" xfId="25" applyNumberFormat="1" applyFont="1" applyFill="1" applyBorder="1" applyAlignment="1">
      <alignment horizontal="center" vertical="center"/>
    </xf>
    <xf numFmtId="1" fontId="57" fillId="19" borderId="30" xfId="25" applyNumberFormat="1" applyFont="1" applyFill="1" applyBorder="1" applyAlignment="1">
      <alignment horizontal="center" vertical="center"/>
    </xf>
    <xf numFmtId="1" fontId="57" fillId="19" borderId="69" xfId="25" applyNumberFormat="1" applyFont="1" applyFill="1" applyBorder="1" applyAlignment="1">
      <alignment horizontal="center" vertical="center"/>
    </xf>
    <xf numFmtId="1" fontId="57" fillId="19" borderId="29" xfId="25" applyNumberFormat="1" applyFont="1" applyFill="1" applyBorder="1" applyAlignment="1">
      <alignment horizontal="center" vertical="center"/>
    </xf>
    <xf numFmtId="0" fontId="57" fillId="19" borderId="30" xfId="25" applyFont="1" applyFill="1" applyBorder="1" applyAlignment="1">
      <alignment horizontal="center" vertical="center"/>
    </xf>
    <xf numFmtId="0" fontId="57" fillId="19" borderId="69" xfId="25" applyFont="1" applyFill="1" applyBorder="1" applyAlignment="1">
      <alignment horizontal="center" vertical="center"/>
    </xf>
    <xf numFmtId="0" fontId="57" fillId="19" borderId="29" xfId="25" applyFont="1" applyFill="1" applyBorder="1" applyAlignment="1">
      <alignment horizontal="center" vertical="center"/>
    </xf>
    <xf numFmtId="2" fontId="57" fillId="19" borderId="30" xfId="25" applyNumberFormat="1" applyFont="1" applyFill="1" applyBorder="1" applyAlignment="1">
      <alignment horizontal="center" vertical="center"/>
    </xf>
    <xf numFmtId="2" fontId="57" fillId="19" borderId="69" xfId="25" applyNumberFormat="1" applyFont="1" applyFill="1" applyBorder="1" applyAlignment="1">
      <alignment horizontal="center" vertical="center"/>
    </xf>
    <xf numFmtId="2" fontId="57" fillId="19" borderId="29" xfId="25" applyNumberFormat="1" applyFont="1" applyFill="1" applyBorder="1" applyAlignment="1">
      <alignment horizontal="center" vertical="center"/>
    </xf>
    <xf numFmtId="164" fontId="93" fillId="0" borderId="0" xfId="25" applyNumberFormat="1" applyFont="1" applyFill="1" applyBorder="1" applyAlignment="1">
      <alignment vertical="center" wrapText="1"/>
    </xf>
    <xf numFmtId="0" fontId="50" fillId="0" borderId="0" xfId="26" applyFont="1" applyBorder="1" applyAlignment="1">
      <alignment horizontal="center" vertical="center" wrapText="1"/>
    </xf>
    <xf numFmtId="164" fontId="121" fillId="19" borderId="5" xfId="25" applyNumberFormat="1" applyFont="1" applyFill="1" applyBorder="1" applyAlignment="1">
      <alignment horizontal="center" vertical="center" wrapText="1"/>
    </xf>
    <xf numFmtId="164" fontId="121" fillId="19" borderId="4" xfId="25" applyNumberFormat="1" applyFont="1" applyFill="1" applyBorder="1" applyAlignment="1">
      <alignment horizontal="center" vertical="center" wrapText="1"/>
    </xf>
    <xf numFmtId="164" fontId="121" fillId="19" borderId="57" xfId="25" applyNumberFormat="1" applyFont="1" applyFill="1" applyBorder="1" applyAlignment="1">
      <alignment horizontal="center" vertical="center" wrapText="1"/>
    </xf>
    <xf numFmtId="164" fontId="121" fillId="19" borderId="17" xfId="25" applyNumberFormat="1" applyFont="1" applyFill="1" applyBorder="1" applyAlignment="1">
      <alignment horizontal="center" vertical="center" wrapText="1"/>
    </xf>
    <xf numFmtId="164" fontId="121" fillId="19" borderId="64" xfId="25" applyNumberFormat="1" applyFont="1" applyFill="1" applyBorder="1" applyAlignment="1">
      <alignment horizontal="center" vertical="center" wrapText="1"/>
    </xf>
    <xf numFmtId="164" fontId="121" fillId="19" borderId="95" xfId="25" applyNumberFormat="1" applyFont="1" applyFill="1" applyBorder="1" applyAlignment="1">
      <alignment horizontal="center" vertical="center" wrapText="1"/>
    </xf>
  </cellXfs>
  <cellStyles count="30">
    <cellStyle name="% procenta" xfId="10"/>
    <cellStyle name="Datum" xfId="3"/>
    <cellStyle name="Finanční" xfId="11"/>
    <cellStyle name="Finanční0" xfId="4"/>
    <cellStyle name="Finanční0 2" xfId="14"/>
    <cellStyle name="Hypertextový odkaz" xfId="27" builtinId="8"/>
    <cellStyle name="Měna 2" xfId="22"/>
    <cellStyle name="Měna0" xfId="5"/>
    <cellStyle name="Normální" xfId="0" builtinId="0"/>
    <cellStyle name="Normální 2" xfId="2"/>
    <cellStyle name="Normální 2 2" xfId="29"/>
    <cellStyle name="Normální 3" xfId="13"/>
    <cellStyle name="normální_A_tab_2007-pol" xfId="17"/>
    <cellStyle name="normální_A_tab_text 2 2" xfId="28"/>
    <cellStyle name="normální_List1 2" xfId="15"/>
    <cellStyle name="normální_MZ 3q a MN 4q07" xfId="26"/>
    <cellStyle name="normální_Nez04_05_rok" xfId="1"/>
    <cellStyle name="normální_priloha1a-4_vzorce" xfId="18"/>
    <cellStyle name="normální_prilohy 0606" xfId="16"/>
    <cellStyle name="normální_Prilohy 1_pol 07" xfId="25"/>
    <cellStyle name="normální_Prilohy 1p09" xfId="19"/>
    <cellStyle name="normální_Sešit1" xfId="24"/>
    <cellStyle name="normální_SPMN2P00" xfId="23"/>
    <cellStyle name="normální_TNACE1N3-09pol" xfId="20"/>
    <cellStyle name="normální_TOKEC1N3" xfId="21"/>
    <cellStyle name="normální_uptoky05_rok" xfId="9"/>
    <cellStyle name="Pevný" xfId="6"/>
    <cellStyle name="vzorce" xfId="12"/>
    <cellStyle name="Záhlaví 1" xfId="7"/>
    <cellStyle name="Záhlaví 2" xfId="8"/>
  </cellStyles>
  <dxfs count="8">
    <dxf>
      <font>
        <strike val="0"/>
        <outline val="0"/>
        <shadow val="0"/>
        <vertAlign val="baseline"/>
        <color auto="1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vertAlign val="baseline"/>
        <color auto="1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auto="1"/>
      </font>
    </dxf>
    <dxf>
      <font>
        <strike val="0"/>
        <outline val="0"/>
        <shadow val="0"/>
        <vertAlign val="baseline"/>
        <color auto="1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00FF"/>
      <color rgb="FF0A1DD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podílu jednotlivých sektorů na zaměstnanosti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'[1]sektor-graf'!$B$30</c:f>
              <c:strCache>
                <c:ptCount val="1"/>
                <c:pt idx="0">
                  <c:v>II. sektor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'[1]sektor-graf'!$C$29:$M$29</c:f>
              <c:numCache>
                <c:formatCode>General</c:formatCode>
                <c:ptCount val="11"/>
                <c:pt idx="0">
                  <c:v>7.6943182741046572</c:v>
                </c:pt>
                <c:pt idx="1">
                  <c:v>6.8586532644708722</c:v>
                </c:pt>
                <c:pt idx="2">
                  <c:v>6.5645278703007239</c:v>
                </c:pt>
                <c:pt idx="3">
                  <c:v>6.1414376924442013</c:v>
                </c:pt>
                <c:pt idx="4">
                  <c:v>5.7606438281896519</c:v>
                </c:pt>
                <c:pt idx="5">
                  <c:v>5.4860411858397429</c:v>
                </c:pt>
                <c:pt idx="6">
                  <c:v>5.1910830629142399</c:v>
                </c:pt>
                <c:pt idx="7">
                  <c:v>5.087582609453519</c:v>
                </c:pt>
                <c:pt idx="8">
                  <c:v>4.7457966347408158</c:v>
                </c:pt>
                <c:pt idx="9">
                  <c:v>4.7820831259096872</c:v>
                </c:pt>
                <c:pt idx="10">
                  <c:v>4.5029858703148653</c:v>
                </c:pt>
              </c:numCache>
            </c:numRef>
          </c:cat>
          <c:val>
            <c:numRef>
              <c:f>'[1]sektor-graf'!$C$30:$M$30</c:f>
              <c:numCache>
                <c:formatCode>General</c:formatCode>
                <c:ptCount val="11"/>
                <c:pt idx="0">
                  <c:v>42.945392816968031</c:v>
                </c:pt>
                <c:pt idx="1">
                  <c:v>42.183883922272933</c:v>
                </c:pt>
                <c:pt idx="2">
                  <c:v>41.839706101188249</c:v>
                </c:pt>
                <c:pt idx="3">
                  <c:v>41.535504891885985</c:v>
                </c:pt>
                <c:pt idx="4">
                  <c:v>41.145157752110023</c:v>
                </c:pt>
                <c:pt idx="5">
                  <c:v>40.938411922252683</c:v>
                </c:pt>
                <c:pt idx="6">
                  <c:v>40.132138313015858</c:v>
                </c:pt>
                <c:pt idx="7">
                  <c:v>39.488324221113707</c:v>
                </c:pt>
                <c:pt idx="8">
                  <c:v>40.009579494199777</c:v>
                </c:pt>
                <c:pt idx="9">
                  <c:v>39.628215138995145</c:v>
                </c:pt>
                <c:pt idx="10">
                  <c:v>39.368697354786541</c:v>
                </c:pt>
              </c:numCache>
            </c:numRef>
          </c:val>
        </c:ser>
        <c:ser>
          <c:idx val="1"/>
          <c:order val="1"/>
          <c:tx>
            <c:strRef>
              <c:f>'[1]sektor-graf'!$B$31</c:f>
              <c:strCache>
                <c:ptCount val="1"/>
                <c:pt idx="0">
                  <c:v>III. sektor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'[1]sektor-graf'!$C$29:$M$29</c:f>
              <c:numCache>
                <c:formatCode>General</c:formatCode>
                <c:ptCount val="11"/>
                <c:pt idx="0">
                  <c:v>7.6943182741046572</c:v>
                </c:pt>
                <c:pt idx="1">
                  <c:v>6.8586532644708722</c:v>
                </c:pt>
                <c:pt idx="2">
                  <c:v>6.5645278703007239</c:v>
                </c:pt>
                <c:pt idx="3">
                  <c:v>6.1414376924442013</c:v>
                </c:pt>
                <c:pt idx="4">
                  <c:v>5.7606438281896519</c:v>
                </c:pt>
                <c:pt idx="5">
                  <c:v>5.4860411858397429</c:v>
                </c:pt>
                <c:pt idx="6">
                  <c:v>5.1910830629142399</c:v>
                </c:pt>
                <c:pt idx="7">
                  <c:v>5.087582609453519</c:v>
                </c:pt>
                <c:pt idx="8">
                  <c:v>4.7457966347408158</c:v>
                </c:pt>
                <c:pt idx="9">
                  <c:v>4.7820831259096872</c:v>
                </c:pt>
                <c:pt idx="10">
                  <c:v>4.5029858703148653</c:v>
                </c:pt>
              </c:numCache>
            </c:numRef>
          </c:cat>
          <c:val>
            <c:numRef>
              <c:f>'[1]sektor-graf'!$C$31:$M$31</c:f>
              <c:numCache>
                <c:formatCode>General</c:formatCode>
                <c:ptCount val="11"/>
                <c:pt idx="0">
                  <c:v>49.358789555886311</c:v>
                </c:pt>
                <c:pt idx="1">
                  <c:v>50.94713128847804</c:v>
                </c:pt>
                <c:pt idx="2">
                  <c:v>51.595766028511058</c:v>
                </c:pt>
                <c:pt idx="3">
                  <c:v>52.323057415669815</c:v>
                </c:pt>
                <c:pt idx="4">
                  <c:v>53.094198419700348</c:v>
                </c:pt>
                <c:pt idx="5">
                  <c:v>53.575546891907599</c:v>
                </c:pt>
                <c:pt idx="6">
                  <c:v>54.676778624069911</c:v>
                </c:pt>
                <c:pt idx="7">
                  <c:v>55.424093169432794</c:v>
                </c:pt>
                <c:pt idx="8">
                  <c:v>55.244623871059382</c:v>
                </c:pt>
                <c:pt idx="9">
                  <c:v>55.589701735095595</c:v>
                </c:pt>
                <c:pt idx="10">
                  <c:v>56.128316774898856</c:v>
                </c:pt>
              </c:numCache>
            </c:numRef>
          </c:val>
        </c:ser>
        <c:ser>
          <c:idx val="2"/>
          <c:order val="2"/>
          <c:tx>
            <c:strRef>
              <c:f>'[1]sektor-graf'!$B$32</c:f>
              <c:strCache>
                <c:ptCount val="1"/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'[1]sektor-graf'!$C$29:$M$29</c:f>
              <c:numCache>
                <c:formatCode>General</c:formatCode>
                <c:ptCount val="11"/>
                <c:pt idx="0">
                  <c:v>7.6943182741046572</c:v>
                </c:pt>
                <c:pt idx="1">
                  <c:v>6.8586532644708722</c:v>
                </c:pt>
                <c:pt idx="2">
                  <c:v>6.5645278703007239</c:v>
                </c:pt>
                <c:pt idx="3">
                  <c:v>6.1414376924442013</c:v>
                </c:pt>
                <c:pt idx="4">
                  <c:v>5.7606438281896519</c:v>
                </c:pt>
                <c:pt idx="5">
                  <c:v>5.4860411858397429</c:v>
                </c:pt>
                <c:pt idx="6">
                  <c:v>5.1910830629142399</c:v>
                </c:pt>
                <c:pt idx="7">
                  <c:v>5.087582609453519</c:v>
                </c:pt>
                <c:pt idx="8">
                  <c:v>4.7457966347408158</c:v>
                </c:pt>
                <c:pt idx="9">
                  <c:v>4.7820831259096872</c:v>
                </c:pt>
                <c:pt idx="10">
                  <c:v>4.5029858703148653</c:v>
                </c:pt>
              </c:numCache>
            </c:numRef>
          </c:cat>
          <c:val>
            <c:numRef>
              <c:f>'[1]sektor-graf'!$C$32:$M$32</c:f>
              <c:numCache>
                <c:formatCode>General</c:formatCode>
                <c:ptCount val="11"/>
              </c:numCache>
            </c:numRef>
          </c:val>
        </c:ser>
        <c:ser>
          <c:idx val="3"/>
          <c:order val="3"/>
          <c:tx>
            <c:strRef>
              <c:f>'[1]sektor-graf'!$B$29</c:f>
              <c:strCache>
                <c:ptCount val="1"/>
                <c:pt idx="0">
                  <c:v>I. sektor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'[1]sektor-graf'!$C$28:$M$28</c:f>
              <c:numCache>
                <c:formatCode>General</c:formatCode>
                <c:ptCount val="1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</c:numCache>
            </c:numRef>
          </c:cat>
          <c:val>
            <c:numRef>
              <c:f>'[1]sektor-graf'!$C$29:$M$29</c:f>
              <c:numCache>
                <c:formatCode>General</c:formatCode>
                <c:ptCount val="11"/>
                <c:pt idx="0">
                  <c:v>7.6943182741046572</c:v>
                </c:pt>
                <c:pt idx="1">
                  <c:v>6.8586532644708722</c:v>
                </c:pt>
                <c:pt idx="2">
                  <c:v>6.5645278703007239</c:v>
                </c:pt>
                <c:pt idx="3">
                  <c:v>6.1414376924442013</c:v>
                </c:pt>
                <c:pt idx="4">
                  <c:v>5.7606438281896519</c:v>
                </c:pt>
                <c:pt idx="5">
                  <c:v>5.4860411858397429</c:v>
                </c:pt>
                <c:pt idx="6">
                  <c:v>5.1910830629142399</c:v>
                </c:pt>
                <c:pt idx="7">
                  <c:v>5.087582609453519</c:v>
                </c:pt>
                <c:pt idx="8">
                  <c:v>4.7457966347408158</c:v>
                </c:pt>
                <c:pt idx="9">
                  <c:v>4.7820831259096872</c:v>
                </c:pt>
                <c:pt idx="10">
                  <c:v>4.5029858703148653</c:v>
                </c:pt>
              </c:numCache>
            </c:numRef>
          </c:val>
        </c:ser>
        <c:ser>
          <c:idx val="4"/>
          <c:order val="4"/>
          <c:tx>
            <c:strRef>
              <c:f>'[1]sektor-graf'!$B$30</c:f>
              <c:strCache>
                <c:ptCount val="1"/>
                <c:pt idx="0">
                  <c:v>II. sektor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'[1]sektor-graf'!$C$28:$M$28</c:f>
              <c:numCache>
                <c:formatCode>General</c:formatCode>
                <c:ptCount val="1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</c:numCache>
            </c:numRef>
          </c:cat>
          <c:val>
            <c:numRef>
              <c:f>'[1]sektor-graf'!$C$30:$M$30</c:f>
              <c:numCache>
                <c:formatCode>General</c:formatCode>
                <c:ptCount val="11"/>
                <c:pt idx="0">
                  <c:v>42.945392816968031</c:v>
                </c:pt>
                <c:pt idx="1">
                  <c:v>42.183883922272933</c:v>
                </c:pt>
                <c:pt idx="2">
                  <c:v>41.839706101188249</c:v>
                </c:pt>
                <c:pt idx="3">
                  <c:v>41.535504891885985</c:v>
                </c:pt>
                <c:pt idx="4">
                  <c:v>41.145157752110023</c:v>
                </c:pt>
                <c:pt idx="5">
                  <c:v>40.938411922252683</c:v>
                </c:pt>
                <c:pt idx="6">
                  <c:v>40.132138313015858</c:v>
                </c:pt>
                <c:pt idx="7">
                  <c:v>39.488324221113707</c:v>
                </c:pt>
                <c:pt idx="8">
                  <c:v>40.009579494199777</c:v>
                </c:pt>
                <c:pt idx="9">
                  <c:v>39.628215138995145</c:v>
                </c:pt>
                <c:pt idx="10">
                  <c:v>39.368697354786541</c:v>
                </c:pt>
              </c:numCache>
            </c:numRef>
          </c:val>
        </c:ser>
        <c:ser>
          <c:idx val="5"/>
          <c:order val="5"/>
          <c:tx>
            <c:strRef>
              <c:f>'[1]sektor-graf'!$B$31</c:f>
              <c:strCache>
                <c:ptCount val="1"/>
                <c:pt idx="0">
                  <c:v>III. sektor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'[1]sektor-graf'!$C$28:$M$28</c:f>
              <c:numCache>
                <c:formatCode>General</c:formatCode>
                <c:ptCount val="1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</c:numCache>
            </c:numRef>
          </c:cat>
          <c:val>
            <c:numRef>
              <c:f>'[1]sektor-graf'!$C$31:$M$31</c:f>
              <c:numCache>
                <c:formatCode>General</c:formatCode>
                <c:ptCount val="11"/>
                <c:pt idx="0">
                  <c:v>49.358789555886311</c:v>
                </c:pt>
                <c:pt idx="1">
                  <c:v>50.94713128847804</c:v>
                </c:pt>
                <c:pt idx="2">
                  <c:v>51.595766028511058</c:v>
                </c:pt>
                <c:pt idx="3">
                  <c:v>52.323057415669815</c:v>
                </c:pt>
                <c:pt idx="4">
                  <c:v>53.094198419700348</c:v>
                </c:pt>
                <c:pt idx="5">
                  <c:v>53.575546891907599</c:v>
                </c:pt>
                <c:pt idx="6">
                  <c:v>54.676778624069911</c:v>
                </c:pt>
                <c:pt idx="7">
                  <c:v>55.424093169432794</c:v>
                </c:pt>
                <c:pt idx="8">
                  <c:v>55.244623871059382</c:v>
                </c:pt>
                <c:pt idx="9">
                  <c:v>55.589701735095595</c:v>
                </c:pt>
                <c:pt idx="10">
                  <c:v>56.128316774898856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092096"/>
        <c:axId val="91093632"/>
      </c:barChart>
      <c:catAx>
        <c:axId val="910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09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093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092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&amp;RPříloha č. 2</c:oddHeader>
    </c:headerFooter>
    <c:pageMargins b="0.984251969" l="0.78740157499999996" r="0.579999999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3845112817366"/>
          <c:y val="8.4367347878397225E-2"/>
          <c:w val="0.84113591691034595"/>
          <c:h val="0.799008412260114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[5]ČR!$O$3</c:f>
              <c:strCache>
                <c:ptCount val="1"/>
                <c:pt idx="0">
                  <c:v>evidovaní uchazeči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[5]ČR!$B$6:$B$17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[5]ČR!$C$6:$C$17</c:f>
              <c:numCache>
                <c:formatCode>General</c:formatCode>
                <c:ptCount val="12"/>
                <c:pt idx="0">
                  <c:v>585809</c:v>
                </c:pt>
                <c:pt idx="1">
                  <c:v>593683</c:v>
                </c:pt>
                <c:pt idx="2">
                  <c:v>587768</c:v>
                </c:pt>
                <c:pt idx="3">
                  <c:v>565228</c:v>
                </c:pt>
                <c:pt idx="4">
                  <c:v>547463</c:v>
                </c:pt>
                <c:pt idx="5">
                  <c:v>540473</c:v>
                </c:pt>
                <c:pt idx="6">
                  <c:v>551096</c:v>
                </c:pt>
                <c:pt idx="7">
                  <c:v>551731</c:v>
                </c:pt>
                <c:pt idx="8">
                  <c:v>557058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0"/>
          <c:order val="1"/>
          <c:tx>
            <c:strRef>
              <c:f>[5]ČR!$E$4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[5]ČR!$B$6:$B$17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[5]ČR!$E$6:$E$17</c:f>
              <c:numCache>
                <c:formatCode>General</c:formatCode>
                <c:ptCount val="12"/>
                <c:pt idx="0">
                  <c:v>274458</c:v>
                </c:pt>
                <c:pt idx="1">
                  <c:v>276702</c:v>
                </c:pt>
                <c:pt idx="2">
                  <c:v>276167</c:v>
                </c:pt>
                <c:pt idx="3">
                  <c:v>271827</c:v>
                </c:pt>
                <c:pt idx="4">
                  <c:v>268933</c:v>
                </c:pt>
                <c:pt idx="5">
                  <c:v>269168</c:v>
                </c:pt>
                <c:pt idx="6">
                  <c:v>280722</c:v>
                </c:pt>
                <c:pt idx="7">
                  <c:v>282381</c:v>
                </c:pt>
                <c:pt idx="8">
                  <c:v>283386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8390528"/>
        <c:axId val="138478720"/>
      </c:barChart>
      <c:barChart>
        <c:barDir val="col"/>
        <c:grouping val="clustered"/>
        <c:varyColors val="0"/>
        <c:ser>
          <c:idx val="2"/>
          <c:order val="2"/>
          <c:tx>
            <c:strRef>
              <c:f>[5]ČR!$F$4</c:f>
              <c:strCache>
                <c:ptCount val="1"/>
                <c:pt idx="0">
                  <c:v>absolv. škol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val>
            <c:numRef>
              <c:f>[5]ČR!$F$6:$F$17</c:f>
              <c:numCache>
                <c:formatCode>General</c:formatCode>
                <c:ptCount val="12"/>
                <c:pt idx="0">
                  <c:v>35524</c:v>
                </c:pt>
                <c:pt idx="1">
                  <c:v>35480</c:v>
                </c:pt>
                <c:pt idx="2">
                  <c:v>35438</c:v>
                </c:pt>
                <c:pt idx="3">
                  <c:v>34351</c:v>
                </c:pt>
                <c:pt idx="4">
                  <c:v>32608</c:v>
                </c:pt>
                <c:pt idx="5">
                  <c:v>26896</c:v>
                </c:pt>
                <c:pt idx="6">
                  <c:v>29142</c:v>
                </c:pt>
                <c:pt idx="7">
                  <c:v>31911</c:v>
                </c:pt>
                <c:pt idx="8">
                  <c:v>41181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3"/>
          <c:tx>
            <c:v>OZP</c:v>
          </c:tx>
          <c:spPr>
            <a:ln w="12700">
              <a:solidFill>
                <a:schemeClr val="tx1"/>
              </a:solidFill>
            </a:ln>
          </c:spPr>
          <c:invertIfNegative val="0"/>
          <c:val>
            <c:numRef>
              <c:f>[5]ČR!$G$6:$G$11</c:f>
              <c:numCache>
                <c:formatCode>General</c:formatCode>
                <c:ptCount val="6"/>
                <c:pt idx="0">
                  <c:v>63370</c:v>
                </c:pt>
                <c:pt idx="1">
                  <c:v>63638</c:v>
                </c:pt>
                <c:pt idx="2">
                  <c:v>63478</c:v>
                </c:pt>
                <c:pt idx="3">
                  <c:v>62464</c:v>
                </c:pt>
                <c:pt idx="4">
                  <c:v>61687</c:v>
                </c:pt>
                <c:pt idx="5">
                  <c:v>61381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480256"/>
        <c:axId val="138486144"/>
      </c:barChart>
      <c:lineChart>
        <c:grouping val="standard"/>
        <c:varyColors val="0"/>
        <c:ser>
          <c:idx val="3"/>
          <c:order val="4"/>
          <c:tx>
            <c:v>VPM</c:v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x"/>
            <c:size val="12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[5]ČR!$L$6:$L$17</c:f>
              <c:numCache>
                <c:formatCode>General</c:formatCode>
                <c:ptCount val="12"/>
                <c:pt idx="0">
                  <c:v>33794</c:v>
                </c:pt>
                <c:pt idx="1">
                  <c:v>34635</c:v>
                </c:pt>
                <c:pt idx="2">
                  <c:v>38863</c:v>
                </c:pt>
                <c:pt idx="3">
                  <c:v>39763</c:v>
                </c:pt>
                <c:pt idx="4">
                  <c:v>42632</c:v>
                </c:pt>
                <c:pt idx="5">
                  <c:v>44032</c:v>
                </c:pt>
                <c:pt idx="6">
                  <c:v>40175</c:v>
                </c:pt>
                <c:pt idx="7">
                  <c:v>40579</c:v>
                </c:pt>
                <c:pt idx="8">
                  <c:v>41422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80256"/>
        <c:axId val="138486144"/>
      </c:lineChart>
      <c:catAx>
        <c:axId val="1383905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478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478720"/>
        <c:scaling>
          <c:orientation val="minMax"/>
          <c:max val="600000"/>
          <c:min val="0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390528"/>
        <c:crosses val="autoZero"/>
        <c:crossBetween val="between"/>
        <c:majorUnit val="100000"/>
        <c:minorUnit val="1200"/>
      </c:valAx>
      <c:catAx>
        <c:axId val="138480256"/>
        <c:scaling>
          <c:orientation val="minMax"/>
        </c:scaling>
        <c:delete val="1"/>
        <c:axPos val="b"/>
        <c:majorTickMark val="out"/>
        <c:minorTickMark val="none"/>
        <c:tickLblPos val="nextTo"/>
        <c:crossAx val="138486144"/>
        <c:crosses val="autoZero"/>
        <c:auto val="0"/>
        <c:lblAlgn val="ctr"/>
        <c:lblOffset val="100"/>
        <c:noMultiLvlLbl val="0"/>
      </c:catAx>
      <c:valAx>
        <c:axId val="1384861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8480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99708788645587"/>
          <c:y val="0.31265546566700148"/>
          <c:w val="0.75149040840271986"/>
          <c:h val="8.6286300225333581E-2"/>
        </c:manualLayout>
      </c:layout>
      <c:overlay val="0"/>
      <c:spPr>
        <a:solidFill>
          <a:srgbClr val="FFFFFF"/>
        </a:solidFill>
        <a:ln w="3175">
          <a:solidFill>
            <a:schemeClr val="tx1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7705755096987"/>
          <c:y val="7.7844016344046141E-2"/>
          <c:w val="0.8503502310630402"/>
          <c:h val="0.8096538915436553"/>
        </c:manualLayout>
      </c:layout>
      <c:barChart>
        <c:barDir val="col"/>
        <c:grouping val="clustered"/>
        <c:varyColors val="0"/>
        <c:ser>
          <c:idx val="1"/>
          <c:order val="0"/>
          <c:tx>
            <c:v>nově hlášení uchazeči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[5]ČR!$B$6:$B$17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[5]ČR!$J$6:$J$17</c:f>
              <c:numCache>
                <c:formatCode>General</c:formatCode>
                <c:ptCount val="12"/>
                <c:pt idx="0">
                  <c:v>83505</c:v>
                </c:pt>
                <c:pt idx="1">
                  <c:v>44760</c:v>
                </c:pt>
                <c:pt idx="2">
                  <c:v>43899</c:v>
                </c:pt>
                <c:pt idx="3">
                  <c:v>46570</c:v>
                </c:pt>
                <c:pt idx="4">
                  <c:v>40497</c:v>
                </c:pt>
                <c:pt idx="5">
                  <c:v>38534</c:v>
                </c:pt>
                <c:pt idx="6">
                  <c:v>52863</c:v>
                </c:pt>
                <c:pt idx="7">
                  <c:v>41834</c:v>
                </c:pt>
                <c:pt idx="8">
                  <c:v>65120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0"/>
          <c:order val="1"/>
          <c:tx>
            <c:v>vyřazení uchazeči</c:v>
          </c:tx>
          <c:spPr>
            <a:solidFill>
              <a:srgbClr val="FFCC00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[5]ČR!$B$6:$B$17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[5]ČR!$K$6:$K$17</c:f>
              <c:numCache>
                <c:formatCode>General</c:formatCode>
                <c:ptCount val="12"/>
                <c:pt idx="0">
                  <c:v>43007</c:v>
                </c:pt>
                <c:pt idx="1">
                  <c:v>36886</c:v>
                </c:pt>
                <c:pt idx="2">
                  <c:v>49814</c:v>
                </c:pt>
                <c:pt idx="3">
                  <c:v>69110</c:v>
                </c:pt>
                <c:pt idx="4">
                  <c:v>58262</c:v>
                </c:pt>
                <c:pt idx="5">
                  <c:v>45524</c:v>
                </c:pt>
                <c:pt idx="6">
                  <c:v>42240</c:v>
                </c:pt>
                <c:pt idx="7">
                  <c:v>41199</c:v>
                </c:pt>
                <c:pt idx="8">
                  <c:v>59793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502912"/>
        <c:axId val="138504448"/>
      </c:barChart>
      <c:catAx>
        <c:axId val="1385029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504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504448"/>
        <c:scaling>
          <c:orientation val="minMax"/>
          <c:max val="600000"/>
          <c:min val="0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502912"/>
        <c:crosses val="autoZero"/>
        <c:crossBetween val="between"/>
        <c:majorUnit val="100000"/>
        <c:minorUnit val="12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321690833759585"/>
          <c:y val="0.30541908652811167"/>
          <c:w val="0.64895149212705705"/>
          <c:h val="0.130542028919273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Struktura nezaměstnaných podle vzdělání</a:t>
            </a:r>
          </a:p>
        </c:rich>
      </c:tx>
      <c:layout>
        <c:manualLayout>
          <c:xMode val="edge"/>
          <c:yMode val="edge"/>
          <c:x val="0.21538476247320426"/>
          <c:y val="1.106194690265486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440572716737267"/>
          <c:y val="0.26548672566371684"/>
          <c:w val="0.59580460268561697"/>
          <c:h val="0.3738938053097345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8.9022624571160849E-2"/>
                  <c:y val="0.14647363397757099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6792812126891064E-2"/>
                  <c:y val="0.11823407301360057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142261248054166E-2"/>
                  <c:y val="-5.862920544022906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4487982734618415"/>
                  <c:y val="-0.1362775732170169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4611123796616164E-2"/>
                  <c:y val="-5.184116014275193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3148124127662678E-2"/>
                  <c:y val="0.1329508753185078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8274640365931809E-3"/>
                  <c:y val="0.1297973149039823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0196518933730101E-3"/>
                  <c:y val="0.22972095394550501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4.0901037734320606E-2"/>
                  <c:y val="7.548713519566456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[5]ČR!$O$51:$O$57</c:f>
              <c:strCache>
                <c:ptCount val="7"/>
                <c:pt idx="0">
                  <c:v>vyuč.</c:v>
                </c:pt>
                <c:pt idx="1">
                  <c:v>střed.odb.</c:v>
                </c:pt>
                <c:pt idx="2">
                  <c:v>ÚSV</c:v>
                </c:pt>
                <c:pt idx="3">
                  <c:v>vyuč. s mat.</c:v>
                </c:pt>
                <c:pt idx="4">
                  <c:v>ÚSO - SOŠ</c:v>
                </c:pt>
                <c:pt idx="5">
                  <c:v>VOŠ</c:v>
                </c:pt>
                <c:pt idx="6">
                  <c:v>VŠ</c:v>
                </c:pt>
              </c:strCache>
            </c:strRef>
          </c:cat>
          <c:val>
            <c:numRef>
              <c:f>[5]ČR!$D$56:$L$56</c:f>
              <c:numCache>
                <c:formatCode>General</c:formatCode>
                <c:ptCount val="9"/>
                <c:pt idx="0">
                  <c:v>2938</c:v>
                </c:pt>
                <c:pt idx="1">
                  <c:v>152987</c:v>
                </c:pt>
                <c:pt idx="2">
                  <c:v>210219</c:v>
                </c:pt>
                <c:pt idx="3">
                  <c:v>11971</c:v>
                </c:pt>
                <c:pt idx="4">
                  <c:v>18791</c:v>
                </c:pt>
                <c:pt idx="5">
                  <c:v>12835</c:v>
                </c:pt>
                <c:pt idx="6">
                  <c:v>93633</c:v>
                </c:pt>
                <c:pt idx="7">
                  <c:v>4094</c:v>
                </c:pt>
                <c:pt idx="8">
                  <c:v>33005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Struktura VPM podle vzdělání</a:t>
            </a:r>
          </a:p>
        </c:rich>
      </c:tx>
      <c:layout>
        <c:manualLayout>
          <c:xMode val="edge"/>
          <c:yMode val="edge"/>
          <c:x val="0.31711215560626899"/>
          <c:y val="1.712264376043903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440572716737267"/>
          <c:y val="0.26548672566371684"/>
          <c:w val="0.59580460268561697"/>
          <c:h val="0.3738938053097345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8.7103238774615746E-2"/>
                  <c:y val="0.14344333094726797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2504874030861304E-2"/>
                  <c:y val="0.1333855881651157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0860111535962036"/>
                  <c:y val="-7.075041756144118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4487982734618415"/>
                  <c:y val="-0.1362775732170169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4611123796616164E-2"/>
                  <c:y val="-5.184116014275193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3148124127662678E-2"/>
                  <c:y val="0.1329508753185078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2.0963320084029805E-2"/>
                  <c:y val="0.1782822715342400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7.4966372965375493E-3"/>
                  <c:y val="0.21759985683607741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4.0901037734320606E-2"/>
                  <c:y val="7.548713519566456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[5]ČR!$O$51:$O$57</c:f>
              <c:strCache>
                <c:ptCount val="7"/>
                <c:pt idx="0">
                  <c:v>vyuč.</c:v>
                </c:pt>
                <c:pt idx="1">
                  <c:v>střed.odb.</c:v>
                </c:pt>
                <c:pt idx="2">
                  <c:v>ÚSV</c:v>
                </c:pt>
                <c:pt idx="3">
                  <c:v>vyuč. s mat.</c:v>
                </c:pt>
                <c:pt idx="4">
                  <c:v>ÚSO - SOŠ</c:v>
                </c:pt>
                <c:pt idx="5">
                  <c:v>VOŠ</c:v>
                </c:pt>
                <c:pt idx="6">
                  <c:v>VŠ</c:v>
                </c:pt>
              </c:strCache>
            </c:strRef>
          </c:cat>
          <c:val>
            <c:numRef>
              <c:f>[5]ČR!$D$64:$L$64</c:f>
              <c:numCache>
                <c:formatCode>General</c:formatCode>
                <c:ptCount val="9"/>
                <c:pt idx="0">
                  <c:v>588</c:v>
                </c:pt>
                <c:pt idx="1">
                  <c:v>13386</c:v>
                </c:pt>
                <c:pt idx="2">
                  <c:v>16411</c:v>
                </c:pt>
                <c:pt idx="3">
                  <c:v>1129</c:v>
                </c:pt>
                <c:pt idx="4">
                  <c:v>2403</c:v>
                </c:pt>
                <c:pt idx="5">
                  <c:v>1406</c:v>
                </c:pt>
                <c:pt idx="6">
                  <c:v>5859</c:v>
                </c:pt>
                <c:pt idx="7">
                  <c:v>483</c:v>
                </c:pt>
                <c:pt idx="8">
                  <c:v>2367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3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cs-CZ" sz="2400"/>
              <a:t>Počet osob podpořených v rámci APZ v 1. pololetí 2013</a:t>
            </a:r>
          </a:p>
        </c:rich>
      </c:tx>
      <c:layout>
        <c:manualLayout>
          <c:xMode val="edge"/>
          <c:yMode val="edge"/>
          <c:x val="0.24263505432074156"/>
          <c:y val="2.438510199629872E-2"/>
        </c:manualLayout>
      </c:layout>
      <c:overlay val="0"/>
    </c:title>
    <c:autoTitleDeleted val="0"/>
    <c:view3D>
      <c:rotX val="20"/>
      <c:hPercent val="47"/>
      <c:rotY val="38"/>
      <c:depthPercent val="70"/>
      <c:rAngAx val="1"/>
    </c:view3D>
    <c:floor>
      <c:thickness val="0"/>
    </c:floor>
    <c:sideWall>
      <c:thickness val="0"/>
      <c:spPr>
        <a:ln>
          <a:solidFill>
            <a:schemeClr val="bg1">
              <a:lumMod val="65000"/>
            </a:schemeClr>
          </a:solidFill>
        </a:ln>
      </c:spPr>
    </c:sideWall>
    <c:backWall>
      <c:thickness val="0"/>
      <c:spPr>
        <a:ln>
          <a:solidFill>
            <a:schemeClr val="bg1">
              <a:lumMod val="65000"/>
            </a:schemeClr>
          </a:solidFill>
        </a:ln>
      </c:spPr>
    </c:backWall>
    <c:plotArea>
      <c:layout>
        <c:manualLayout>
          <c:layoutTarget val="inner"/>
          <c:xMode val="edge"/>
          <c:yMode val="edge"/>
          <c:x val="4.1612425136047175E-2"/>
          <c:y val="9.3511642143927723E-2"/>
          <c:w val="0.93076718450734197"/>
          <c:h val="0.8131831711384602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6.5928890981869727E-3"/>
                  <c:y val="-1.4298480786416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663277849762451E-3"/>
                  <c:y val="-1.7873100983020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5928890981869206E-3"/>
                  <c:y val="-1.0723860589812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5451011661517E-2"/>
                  <c:y val="-2.48296503632162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184129974099369E-3"/>
                  <c:y val="-8.93655049151027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7092064987049684E-3"/>
                  <c:y val="-1.78731009830205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4765716976688745E-3"/>
                  <c:y val="-1.6085790884718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7.5347303979279492E-3"/>
                  <c:y val="-5.36193029490618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7.5347303979279492E-3"/>
                  <c:y val="-2.8596961572832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1.6085790884718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9.4184129974099365E-4"/>
                  <c:y val="-1.0723860589812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txPr>
              <a:bodyPr/>
              <a:lstStyle/>
              <a:p>
                <a:pPr>
                  <a:defRPr sz="1100"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'Příloha č. 15'!$AG$26:$AG$36</c:f>
              <c:strCache>
                <c:ptCount val="11"/>
                <c:pt idx="0">
                  <c:v>VPP</c:v>
                </c:pt>
                <c:pt idx="1">
                  <c:v>SÚPM vč.SVČ</c:v>
                </c:pt>
                <c:pt idx="2">
                  <c:v>CHPM vč. SVČ</c:v>
                </c:pt>
                <c:pt idx="3">
                  <c:v>ESF VPP</c:v>
                </c:pt>
                <c:pt idx="4">
                  <c:v>ESF SÚPM</c:v>
                </c:pt>
                <c:pt idx="5">
                  <c:v>ESF CP</c:v>
                </c:pt>
                <c:pt idx="6">
                  <c:v>REKV</c:v>
                </c:pt>
                <c:pt idx="7">
                  <c:v>Zvolená rekv.</c:v>
                </c:pt>
                <c:pt idx="8">
                  <c:v>přísp. na provoz CHPM a CHPM-SVČ</c:v>
                </c:pt>
                <c:pt idx="9">
                  <c:v>přísp. na zapracování</c:v>
                </c:pt>
                <c:pt idx="10">
                  <c:v>překlenovací přísp.</c:v>
                </c:pt>
              </c:strCache>
            </c:strRef>
          </c:cat>
          <c:val>
            <c:numRef>
              <c:f>'Příloha č. 15'!$AI$26:$AI$36</c:f>
              <c:numCache>
                <c:formatCode>#,##0</c:formatCode>
                <c:ptCount val="11"/>
                <c:pt idx="0">
                  <c:v>3146</c:v>
                </c:pt>
                <c:pt idx="1">
                  <c:v>2409</c:v>
                </c:pt>
                <c:pt idx="2">
                  <c:v>351</c:v>
                </c:pt>
                <c:pt idx="3">
                  <c:v>13195</c:v>
                </c:pt>
                <c:pt idx="4">
                  <c:v>6668</c:v>
                </c:pt>
                <c:pt idx="5">
                  <c:v>714</c:v>
                </c:pt>
                <c:pt idx="6">
                  <c:v>14894</c:v>
                </c:pt>
                <c:pt idx="7">
                  <c:v>6619</c:v>
                </c:pt>
                <c:pt idx="8">
                  <c:v>81</c:v>
                </c:pt>
                <c:pt idx="9">
                  <c:v>30</c:v>
                </c:pt>
                <c:pt idx="10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8812800"/>
        <c:axId val="138826880"/>
        <c:axId val="0"/>
      </c:bar3DChart>
      <c:catAx>
        <c:axId val="13881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/>
            </a:pPr>
            <a:endParaRPr lang="cs-CZ"/>
          </a:p>
        </c:txPr>
        <c:crossAx val="1388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26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388128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Vývoj počtu osob podpořených v rámci nástrojů APZ</a:t>
            </a:r>
            <a:br>
              <a:rPr lang="cs-CZ" sz="1800" b="1" i="0" baseline="0">
                <a:effectLst/>
              </a:rPr>
            </a:br>
            <a:r>
              <a:rPr lang="cs-CZ" sz="1800" b="1" i="0" baseline="0">
                <a:effectLst/>
              </a:rPr>
              <a:t>v 1. pololetí let 2012 a 2013</a:t>
            </a:r>
            <a:endParaRPr lang="cs-CZ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62773712345482E-2"/>
          <c:y val="0.11944041002802148"/>
          <c:w val="0.89944890197340122"/>
          <c:h val="0.752260067985532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'[6]data POLOLETÍ'!$B$32</c:f>
              <c:strCache>
                <c:ptCount val="1"/>
                <c:pt idx="0">
                  <c:v>1. pol. 2012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4.0939599262571442E-3"/>
                  <c:y val="-3.38008676443190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5525731612666684E-3"/>
                  <c:y val="-1.26753253666196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1.9550342130987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458613235009525E-3"/>
                  <c:y val="-8.45021691107976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36820083682008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6.8232665437619067E-3"/>
                  <c:y val="-1.47878795943895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'[6]data POLOLETÍ'!$A$33:$A$41</c:f>
              <c:strCache>
                <c:ptCount val="9"/>
                <c:pt idx="0">
                  <c:v>VPP</c:v>
                </c:pt>
                <c:pt idx="1">
                  <c:v>SÚPM, vč.SVČ</c:v>
                </c:pt>
                <c:pt idx="2">
                  <c:v>CHPM, vč. CHPM-SVČ</c:v>
                </c:pt>
                <c:pt idx="3">
                  <c:v>Přísp. na provoz CHPM a CHPM-SVČ</c:v>
                </c:pt>
                <c:pt idx="4">
                  <c:v>Překlenovací příspěvek</c:v>
                </c:pt>
                <c:pt idx="5">
                  <c:v>Příspěvek na zapracování</c:v>
                </c:pt>
                <c:pt idx="6">
                  <c:v>rekvalifikace</c:v>
                </c:pt>
                <c:pt idx="7">
                  <c:v>zvolená rekvalifikace</c:v>
                </c:pt>
                <c:pt idx="8">
                  <c:v>RIP ESF</c:v>
                </c:pt>
              </c:strCache>
            </c:strRef>
          </c:cat>
          <c:val>
            <c:numRef>
              <c:f>'[6]data POLOLETÍ'!$B$33:$B$41</c:f>
              <c:numCache>
                <c:formatCode>General</c:formatCode>
                <c:ptCount val="9"/>
                <c:pt idx="0">
                  <c:v>7173</c:v>
                </c:pt>
                <c:pt idx="1">
                  <c:v>5585</c:v>
                </c:pt>
                <c:pt idx="2">
                  <c:v>388</c:v>
                </c:pt>
                <c:pt idx="3">
                  <c:v>1410</c:v>
                </c:pt>
                <c:pt idx="4">
                  <c:v>49</c:v>
                </c:pt>
                <c:pt idx="5">
                  <c:v>2</c:v>
                </c:pt>
                <c:pt idx="6">
                  <c:v>9702</c:v>
                </c:pt>
                <c:pt idx="7">
                  <c:v>2336</c:v>
                </c:pt>
                <c:pt idx="8">
                  <c:v>227</c:v>
                </c:pt>
              </c:numCache>
            </c:numRef>
          </c:val>
        </c:ser>
        <c:ser>
          <c:idx val="1"/>
          <c:order val="1"/>
          <c:tx>
            <c:strRef>
              <c:f>'[6]data POLOLETÍ'!$C$32</c:f>
              <c:strCache>
                <c:ptCount val="1"/>
                <c:pt idx="0">
                  <c:v>1. pol. 2013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6.33766268330982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093959926257144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8232665437618564E-3"/>
                  <c:y val="-2.11255422776994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'[6]data POLOLETÍ'!$A$33:$A$41</c:f>
              <c:strCache>
                <c:ptCount val="9"/>
                <c:pt idx="0">
                  <c:v>VPP</c:v>
                </c:pt>
                <c:pt idx="1">
                  <c:v>SÚPM, vč.SVČ</c:v>
                </c:pt>
                <c:pt idx="2">
                  <c:v>CHPM, vč. CHPM-SVČ</c:v>
                </c:pt>
                <c:pt idx="3">
                  <c:v>Přísp. na provoz CHPM a CHPM-SVČ</c:v>
                </c:pt>
                <c:pt idx="4">
                  <c:v>Překlenovací příspěvek</c:v>
                </c:pt>
                <c:pt idx="5">
                  <c:v>Příspěvek na zapracování</c:v>
                </c:pt>
                <c:pt idx="6">
                  <c:v>rekvalifikace</c:v>
                </c:pt>
                <c:pt idx="7">
                  <c:v>zvolená rekvalifikace</c:v>
                </c:pt>
                <c:pt idx="8">
                  <c:v>RIP ESF</c:v>
                </c:pt>
              </c:strCache>
            </c:strRef>
          </c:cat>
          <c:val>
            <c:numRef>
              <c:f>'[6]data POLOLETÍ'!$C$33:$C$41</c:f>
              <c:numCache>
                <c:formatCode>General</c:formatCode>
                <c:ptCount val="9"/>
                <c:pt idx="0">
                  <c:v>16341</c:v>
                </c:pt>
                <c:pt idx="1">
                  <c:v>9077</c:v>
                </c:pt>
                <c:pt idx="2">
                  <c:v>351</c:v>
                </c:pt>
                <c:pt idx="3">
                  <c:v>81</c:v>
                </c:pt>
                <c:pt idx="4">
                  <c:v>112</c:v>
                </c:pt>
                <c:pt idx="5">
                  <c:v>30</c:v>
                </c:pt>
                <c:pt idx="6">
                  <c:v>14894</c:v>
                </c:pt>
                <c:pt idx="7">
                  <c:v>6619</c:v>
                </c:pt>
                <c:pt idx="8">
                  <c:v>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487872"/>
        <c:axId val="139510528"/>
      </c:barChart>
      <c:catAx>
        <c:axId val="13948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nástroje APZ</a:t>
                </a:r>
              </a:p>
            </c:rich>
          </c:tx>
          <c:layout>
            <c:manualLayout>
              <c:xMode val="edge"/>
              <c:yMode val="edge"/>
              <c:x val="0.47405278066623463"/>
              <c:y val="0.95910200628850617"/>
            </c:manualLayout>
          </c:layout>
          <c:overlay val="0"/>
        </c:title>
        <c:majorTickMark val="out"/>
        <c:minorTickMark val="none"/>
        <c:tickLblPos val="nextTo"/>
        <c:crossAx val="139510528"/>
        <c:crosses val="autoZero"/>
        <c:auto val="1"/>
        <c:lblAlgn val="ctr"/>
        <c:lblOffset val="100"/>
        <c:noMultiLvlLbl val="0"/>
      </c:catAx>
      <c:valAx>
        <c:axId val="139510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počet osob</a:t>
                </a:r>
              </a:p>
            </c:rich>
          </c:tx>
          <c:layout>
            <c:manualLayout>
              <c:xMode val="edge"/>
              <c:yMode val="edge"/>
              <c:x val="4.7624320947020366E-3"/>
              <c:y val="0.444431002149039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948787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6212447019395316"/>
          <c:y val="0.20673495283620338"/>
          <c:w val="0.16066020422735211"/>
          <c:h val="7.5549911099822203E-2"/>
        </c:manualLayout>
      </c:layout>
      <c:overlay val="0"/>
      <c:txPr>
        <a:bodyPr/>
        <a:lstStyle/>
        <a:p>
          <a:pPr>
            <a:defRPr sz="1100" b="1"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podílu jednotlivých sektorů na zaměstnanosti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'[1]sektor-graf'!$B$30</c:f>
              <c:strCache>
                <c:ptCount val="1"/>
                <c:pt idx="0">
                  <c:v>II. sektor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'[1]sektor-graf'!$C$29:$M$29</c:f>
              <c:numCache>
                <c:formatCode>General</c:formatCode>
                <c:ptCount val="11"/>
                <c:pt idx="0">
                  <c:v>7.6943182741046572</c:v>
                </c:pt>
                <c:pt idx="1">
                  <c:v>6.8586532644708722</c:v>
                </c:pt>
                <c:pt idx="2">
                  <c:v>6.5645278703007239</c:v>
                </c:pt>
                <c:pt idx="3">
                  <c:v>6.1414376924442013</c:v>
                </c:pt>
                <c:pt idx="4">
                  <c:v>5.7606438281896519</c:v>
                </c:pt>
                <c:pt idx="5">
                  <c:v>5.4860411858397429</c:v>
                </c:pt>
                <c:pt idx="6">
                  <c:v>5.1910830629142399</c:v>
                </c:pt>
                <c:pt idx="7">
                  <c:v>5.087582609453519</c:v>
                </c:pt>
                <c:pt idx="8">
                  <c:v>4.7457966347408158</c:v>
                </c:pt>
                <c:pt idx="9">
                  <c:v>4.7820831259096872</c:v>
                </c:pt>
                <c:pt idx="10">
                  <c:v>4.5029858703148653</c:v>
                </c:pt>
              </c:numCache>
            </c:numRef>
          </c:cat>
          <c:val>
            <c:numRef>
              <c:f>'[1]sektor-graf'!$C$30:$M$30</c:f>
              <c:numCache>
                <c:formatCode>General</c:formatCode>
                <c:ptCount val="11"/>
                <c:pt idx="0">
                  <c:v>42.945392816968031</c:v>
                </c:pt>
                <c:pt idx="1">
                  <c:v>42.183883922272933</c:v>
                </c:pt>
                <c:pt idx="2">
                  <c:v>41.839706101188249</c:v>
                </c:pt>
                <c:pt idx="3">
                  <c:v>41.535504891885985</c:v>
                </c:pt>
                <c:pt idx="4">
                  <c:v>41.145157752110023</c:v>
                </c:pt>
                <c:pt idx="5">
                  <c:v>40.938411922252683</c:v>
                </c:pt>
                <c:pt idx="6">
                  <c:v>40.132138313015858</c:v>
                </c:pt>
                <c:pt idx="7">
                  <c:v>39.488324221113707</c:v>
                </c:pt>
                <c:pt idx="8">
                  <c:v>40.009579494199777</c:v>
                </c:pt>
                <c:pt idx="9">
                  <c:v>39.628215138995145</c:v>
                </c:pt>
                <c:pt idx="10">
                  <c:v>39.368697354786541</c:v>
                </c:pt>
              </c:numCache>
            </c:numRef>
          </c:val>
        </c:ser>
        <c:ser>
          <c:idx val="1"/>
          <c:order val="1"/>
          <c:tx>
            <c:strRef>
              <c:f>'[1]sektor-graf'!$B$31</c:f>
              <c:strCache>
                <c:ptCount val="1"/>
                <c:pt idx="0">
                  <c:v>III. sektor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'[1]sektor-graf'!$C$29:$M$29</c:f>
              <c:numCache>
                <c:formatCode>General</c:formatCode>
                <c:ptCount val="11"/>
                <c:pt idx="0">
                  <c:v>7.6943182741046572</c:v>
                </c:pt>
                <c:pt idx="1">
                  <c:v>6.8586532644708722</c:v>
                </c:pt>
                <c:pt idx="2">
                  <c:v>6.5645278703007239</c:v>
                </c:pt>
                <c:pt idx="3">
                  <c:v>6.1414376924442013</c:v>
                </c:pt>
                <c:pt idx="4">
                  <c:v>5.7606438281896519</c:v>
                </c:pt>
                <c:pt idx="5">
                  <c:v>5.4860411858397429</c:v>
                </c:pt>
                <c:pt idx="6">
                  <c:v>5.1910830629142399</c:v>
                </c:pt>
                <c:pt idx="7">
                  <c:v>5.087582609453519</c:v>
                </c:pt>
                <c:pt idx="8">
                  <c:v>4.7457966347408158</c:v>
                </c:pt>
                <c:pt idx="9">
                  <c:v>4.7820831259096872</c:v>
                </c:pt>
                <c:pt idx="10">
                  <c:v>4.5029858703148653</c:v>
                </c:pt>
              </c:numCache>
            </c:numRef>
          </c:cat>
          <c:val>
            <c:numRef>
              <c:f>'[1]sektor-graf'!$C$31:$M$31</c:f>
              <c:numCache>
                <c:formatCode>General</c:formatCode>
                <c:ptCount val="11"/>
                <c:pt idx="0">
                  <c:v>49.358789555886311</c:v>
                </c:pt>
                <c:pt idx="1">
                  <c:v>50.94713128847804</c:v>
                </c:pt>
                <c:pt idx="2">
                  <c:v>51.595766028511058</c:v>
                </c:pt>
                <c:pt idx="3">
                  <c:v>52.323057415669815</c:v>
                </c:pt>
                <c:pt idx="4">
                  <c:v>53.094198419700348</c:v>
                </c:pt>
                <c:pt idx="5">
                  <c:v>53.575546891907599</c:v>
                </c:pt>
                <c:pt idx="6">
                  <c:v>54.676778624069911</c:v>
                </c:pt>
                <c:pt idx="7">
                  <c:v>55.424093169432794</c:v>
                </c:pt>
                <c:pt idx="8">
                  <c:v>55.244623871059382</c:v>
                </c:pt>
                <c:pt idx="9">
                  <c:v>55.589701735095595</c:v>
                </c:pt>
                <c:pt idx="10">
                  <c:v>56.128316774898856</c:v>
                </c:pt>
              </c:numCache>
            </c:numRef>
          </c:val>
        </c:ser>
        <c:ser>
          <c:idx val="2"/>
          <c:order val="2"/>
          <c:tx>
            <c:strRef>
              <c:f>'[1]sektor-graf'!$B$32</c:f>
              <c:strCache>
                <c:ptCount val="1"/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'[1]sektor-graf'!$C$29:$M$29</c:f>
              <c:numCache>
                <c:formatCode>General</c:formatCode>
                <c:ptCount val="11"/>
                <c:pt idx="0">
                  <c:v>7.6943182741046572</c:v>
                </c:pt>
                <c:pt idx="1">
                  <c:v>6.8586532644708722</c:v>
                </c:pt>
                <c:pt idx="2">
                  <c:v>6.5645278703007239</c:v>
                </c:pt>
                <c:pt idx="3">
                  <c:v>6.1414376924442013</c:v>
                </c:pt>
                <c:pt idx="4">
                  <c:v>5.7606438281896519</c:v>
                </c:pt>
                <c:pt idx="5">
                  <c:v>5.4860411858397429</c:v>
                </c:pt>
                <c:pt idx="6">
                  <c:v>5.1910830629142399</c:v>
                </c:pt>
                <c:pt idx="7">
                  <c:v>5.087582609453519</c:v>
                </c:pt>
                <c:pt idx="8">
                  <c:v>4.7457966347408158</c:v>
                </c:pt>
                <c:pt idx="9">
                  <c:v>4.7820831259096872</c:v>
                </c:pt>
                <c:pt idx="10">
                  <c:v>4.5029858703148653</c:v>
                </c:pt>
              </c:numCache>
            </c:numRef>
          </c:cat>
          <c:val>
            <c:numRef>
              <c:f>'[1]sektor-graf'!$C$32:$M$32</c:f>
              <c:numCache>
                <c:formatCode>General</c:formatCode>
                <c:ptCount val="11"/>
              </c:numCache>
            </c:numRef>
          </c:val>
        </c:ser>
        <c:ser>
          <c:idx val="3"/>
          <c:order val="3"/>
          <c:tx>
            <c:strRef>
              <c:f>'[1]sektor-graf'!$B$29</c:f>
              <c:strCache>
                <c:ptCount val="1"/>
                <c:pt idx="0">
                  <c:v>I. sektor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'[1]sektor-graf'!$C$28:$M$28</c:f>
              <c:numCache>
                <c:formatCode>General</c:formatCode>
                <c:ptCount val="1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</c:numCache>
            </c:numRef>
          </c:cat>
          <c:val>
            <c:numRef>
              <c:f>'[1]sektor-graf'!$C$29:$M$29</c:f>
              <c:numCache>
                <c:formatCode>General</c:formatCode>
                <c:ptCount val="11"/>
                <c:pt idx="0">
                  <c:v>7.6943182741046572</c:v>
                </c:pt>
                <c:pt idx="1">
                  <c:v>6.8586532644708722</c:v>
                </c:pt>
                <c:pt idx="2">
                  <c:v>6.5645278703007239</c:v>
                </c:pt>
                <c:pt idx="3">
                  <c:v>6.1414376924442013</c:v>
                </c:pt>
                <c:pt idx="4">
                  <c:v>5.7606438281896519</c:v>
                </c:pt>
                <c:pt idx="5">
                  <c:v>5.4860411858397429</c:v>
                </c:pt>
                <c:pt idx="6">
                  <c:v>5.1910830629142399</c:v>
                </c:pt>
                <c:pt idx="7">
                  <c:v>5.087582609453519</c:v>
                </c:pt>
                <c:pt idx="8">
                  <c:v>4.7457966347408158</c:v>
                </c:pt>
                <c:pt idx="9">
                  <c:v>4.7820831259096872</c:v>
                </c:pt>
                <c:pt idx="10">
                  <c:v>4.5029858703148653</c:v>
                </c:pt>
              </c:numCache>
            </c:numRef>
          </c:val>
        </c:ser>
        <c:ser>
          <c:idx val="4"/>
          <c:order val="4"/>
          <c:tx>
            <c:strRef>
              <c:f>'[1]sektor-graf'!$B$30</c:f>
              <c:strCache>
                <c:ptCount val="1"/>
                <c:pt idx="0">
                  <c:v>II. sektor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'[1]sektor-graf'!$C$28:$M$28</c:f>
              <c:numCache>
                <c:formatCode>General</c:formatCode>
                <c:ptCount val="1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</c:numCache>
            </c:numRef>
          </c:cat>
          <c:val>
            <c:numRef>
              <c:f>'[1]sektor-graf'!$C$30:$M$30</c:f>
              <c:numCache>
                <c:formatCode>General</c:formatCode>
                <c:ptCount val="11"/>
                <c:pt idx="0">
                  <c:v>42.945392816968031</c:v>
                </c:pt>
                <c:pt idx="1">
                  <c:v>42.183883922272933</c:v>
                </c:pt>
                <c:pt idx="2">
                  <c:v>41.839706101188249</c:v>
                </c:pt>
                <c:pt idx="3">
                  <c:v>41.535504891885985</c:v>
                </c:pt>
                <c:pt idx="4">
                  <c:v>41.145157752110023</c:v>
                </c:pt>
                <c:pt idx="5">
                  <c:v>40.938411922252683</c:v>
                </c:pt>
                <c:pt idx="6">
                  <c:v>40.132138313015858</c:v>
                </c:pt>
                <c:pt idx="7">
                  <c:v>39.488324221113707</c:v>
                </c:pt>
                <c:pt idx="8">
                  <c:v>40.009579494199777</c:v>
                </c:pt>
                <c:pt idx="9">
                  <c:v>39.628215138995145</c:v>
                </c:pt>
                <c:pt idx="10">
                  <c:v>39.368697354786541</c:v>
                </c:pt>
              </c:numCache>
            </c:numRef>
          </c:val>
        </c:ser>
        <c:ser>
          <c:idx val="5"/>
          <c:order val="5"/>
          <c:tx>
            <c:strRef>
              <c:f>'[1]sektor-graf'!$B$31</c:f>
              <c:strCache>
                <c:ptCount val="1"/>
                <c:pt idx="0">
                  <c:v>III. sektor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'[1]sektor-graf'!$C$28:$M$28</c:f>
              <c:numCache>
                <c:formatCode>General</c:formatCode>
                <c:ptCount val="1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</c:numCache>
            </c:numRef>
          </c:cat>
          <c:val>
            <c:numRef>
              <c:f>'[1]sektor-graf'!$C$31:$M$31</c:f>
              <c:numCache>
                <c:formatCode>General</c:formatCode>
                <c:ptCount val="11"/>
                <c:pt idx="0">
                  <c:v>49.358789555886311</c:v>
                </c:pt>
                <c:pt idx="1">
                  <c:v>50.94713128847804</c:v>
                </c:pt>
                <c:pt idx="2">
                  <c:v>51.595766028511058</c:v>
                </c:pt>
                <c:pt idx="3">
                  <c:v>52.323057415669815</c:v>
                </c:pt>
                <c:pt idx="4">
                  <c:v>53.094198419700348</c:v>
                </c:pt>
                <c:pt idx="5">
                  <c:v>53.575546891907599</c:v>
                </c:pt>
                <c:pt idx="6">
                  <c:v>54.676778624069911</c:v>
                </c:pt>
                <c:pt idx="7">
                  <c:v>55.424093169432794</c:v>
                </c:pt>
                <c:pt idx="8">
                  <c:v>55.244623871059382</c:v>
                </c:pt>
                <c:pt idx="9">
                  <c:v>55.589701735095595</c:v>
                </c:pt>
                <c:pt idx="10">
                  <c:v>56.128316774898856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83744"/>
        <c:axId val="91189632"/>
      </c:barChart>
      <c:catAx>
        <c:axId val="9118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1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18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1837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&amp;RPříloha č. 2</c:oddHeader>
    </c:headerFooter>
    <c:pageMargins b="0.984251969" l="0.78740157499999996" r="0.579999999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Nezaměstnanost a volná pracovní místa v letech 2011 - 2013</a:t>
            </a:r>
          </a:p>
        </c:rich>
      </c:tx>
      <c:layout>
        <c:manualLayout>
          <c:xMode val="edge"/>
          <c:yMode val="edge"/>
          <c:x val="0.15753962572860211"/>
          <c:y val="6.711419785663520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099320648128063E-2"/>
          <c:y val="9.6199503212232515E-2"/>
          <c:w val="0.9219349404663153"/>
          <c:h val="0.75984153190528725"/>
        </c:manualLayout>
      </c:layout>
      <c:lineChart>
        <c:grouping val="standard"/>
        <c:varyColors val="0"/>
        <c:ser>
          <c:idx val="0"/>
          <c:order val="0"/>
          <c:tx>
            <c:v>uchazeči 2011</c:v>
          </c:tx>
          <c:spPr>
            <a:ln w="34925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'[2]Příloha 5'!$D$5:$O$5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'Příloha č. 5'!$D$9:$O$9</c:f>
              <c:numCache>
                <c:formatCode>0.0</c:formatCode>
                <c:ptCount val="12"/>
                <c:pt idx="0">
                  <c:v>571.86300000000006</c:v>
                </c:pt>
                <c:pt idx="1">
                  <c:v>566.89599999999996</c:v>
                </c:pt>
                <c:pt idx="2">
                  <c:v>547.76199999999994</c:v>
                </c:pt>
                <c:pt idx="3">
                  <c:v>513.84199999999998</c:v>
                </c:pt>
                <c:pt idx="4">
                  <c:v>489.95600000000002</c:v>
                </c:pt>
                <c:pt idx="5">
                  <c:v>478.77499999999998</c:v>
                </c:pt>
                <c:pt idx="6">
                  <c:v>485.584</c:v>
                </c:pt>
                <c:pt idx="7">
                  <c:v>481.53500000000003</c:v>
                </c:pt>
                <c:pt idx="8">
                  <c:v>475.11500000000001</c:v>
                </c:pt>
                <c:pt idx="9">
                  <c:v>470.61799999999999</c:v>
                </c:pt>
                <c:pt idx="10">
                  <c:v>476.404</c:v>
                </c:pt>
                <c:pt idx="11">
                  <c:v>508.45100000000002</c:v>
                </c:pt>
              </c:numCache>
            </c:numRef>
          </c:val>
          <c:smooth val="0"/>
        </c:ser>
        <c:ser>
          <c:idx val="1"/>
          <c:order val="1"/>
          <c:tx>
            <c:v>uchazeči 2012</c:v>
          </c:tx>
          <c:val>
            <c:numRef>
              <c:f>'Příloha č. 5'!$D$14:$O$14</c:f>
              <c:numCache>
                <c:formatCode>0.0</c:formatCode>
                <c:ptCount val="12"/>
                <c:pt idx="0">
                  <c:v>534.08900000000006</c:v>
                </c:pt>
                <c:pt idx="1">
                  <c:v>541.68499999999995</c:v>
                </c:pt>
                <c:pt idx="2">
                  <c:v>525.17999999999995</c:v>
                </c:pt>
                <c:pt idx="3">
                  <c:v>497.322</c:v>
                </c:pt>
                <c:pt idx="4">
                  <c:v>482.09899999999999</c:v>
                </c:pt>
                <c:pt idx="5">
                  <c:v>474.58600000000001</c:v>
                </c:pt>
                <c:pt idx="6">
                  <c:v>485.59699999999998</c:v>
                </c:pt>
                <c:pt idx="7">
                  <c:v>486.69299999999998</c:v>
                </c:pt>
                <c:pt idx="8">
                  <c:v>493.185</c:v>
                </c:pt>
                <c:pt idx="9">
                  <c:v>496.762</c:v>
                </c:pt>
                <c:pt idx="10">
                  <c:v>508.49799999999999</c:v>
                </c:pt>
                <c:pt idx="11">
                  <c:v>545.31100000000004</c:v>
                </c:pt>
              </c:numCache>
            </c:numRef>
          </c:val>
          <c:smooth val="0"/>
        </c:ser>
        <c:ser>
          <c:idx val="6"/>
          <c:order val="2"/>
          <c:tx>
            <c:v>uchazeči 2013</c:v>
          </c:tx>
          <c:spPr>
            <a:ln w="3492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val>
            <c:numRef>
              <c:f>'Příloha č. 5'!$D$19:$O$19</c:f>
              <c:numCache>
                <c:formatCode>0.0</c:formatCode>
                <c:ptCount val="12"/>
                <c:pt idx="0">
                  <c:v>585.80899999999997</c:v>
                </c:pt>
                <c:pt idx="1">
                  <c:v>593.68299999999999</c:v>
                </c:pt>
                <c:pt idx="2">
                  <c:v>587.76800000000003</c:v>
                </c:pt>
                <c:pt idx="3">
                  <c:v>565.22799999999995</c:v>
                </c:pt>
                <c:pt idx="4">
                  <c:v>547.46299999999997</c:v>
                </c:pt>
                <c:pt idx="5">
                  <c:v>540.47299999999996</c:v>
                </c:pt>
              </c:numCache>
            </c:numRef>
          </c:val>
          <c:smooth val="0"/>
        </c:ser>
        <c:ser>
          <c:idx val="3"/>
          <c:order val="3"/>
          <c:tx>
            <c:v>volná místa 2011</c:v>
          </c:tx>
          <c:spPr>
            <a:ln w="34925">
              <a:solidFill>
                <a:srgbClr val="800000"/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10"/>
            <c:bubble3D val="0"/>
            <c:spPr>
              <a:ln w="34925">
                <a:solidFill>
                  <a:srgbClr val="002060"/>
                </a:solidFill>
                <a:prstDash val="solid"/>
              </a:ln>
            </c:spPr>
          </c:dPt>
          <c:val>
            <c:numRef>
              <c:f>'Příloha č. 5'!$D$11:$O$11</c:f>
              <c:numCache>
                <c:formatCode>0.0</c:formatCode>
                <c:ptCount val="12"/>
                <c:pt idx="0">
                  <c:v>31.393000000000001</c:v>
                </c:pt>
                <c:pt idx="1">
                  <c:v>32.164000000000001</c:v>
                </c:pt>
                <c:pt idx="2">
                  <c:v>33.930999999999997</c:v>
                </c:pt>
                <c:pt idx="3">
                  <c:v>36.052999999999997</c:v>
                </c:pt>
                <c:pt idx="4">
                  <c:v>37.649000000000001</c:v>
                </c:pt>
                <c:pt idx="5">
                  <c:v>38.415999999999997</c:v>
                </c:pt>
                <c:pt idx="6">
                  <c:v>38.898000000000003</c:v>
                </c:pt>
                <c:pt idx="7">
                  <c:v>40.758000000000003</c:v>
                </c:pt>
                <c:pt idx="8">
                  <c:v>39.795000000000002</c:v>
                </c:pt>
                <c:pt idx="9">
                  <c:v>38.731999999999999</c:v>
                </c:pt>
                <c:pt idx="10">
                  <c:v>36.832000000000001</c:v>
                </c:pt>
                <c:pt idx="11">
                  <c:v>35.783999999999999</c:v>
                </c:pt>
              </c:numCache>
            </c:numRef>
          </c:val>
          <c:smooth val="0"/>
        </c:ser>
        <c:ser>
          <c:idx val="2"/>
          <c:order val="4"/>
          <c:tx>
            <c:v>volná místa 2012</c:v>
          </c:tx>
          <c:spPr>
            <a:ln w="34925">
              <a:solidFill>
                <a:srgbClr val="C00000"/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'Příloha č. 5'!$D$16:$O$16</c:f>
              <c:numCache>
                <c:formatCode>0.0</c:formatCode>
                <c:ptCount val="12"/>
                <c:pt idx="0">
                  <c:v>34.470999999999997</c:v>
                </c:pt>
                <c:pt idx="1">
                  <c:v>36.670999999999999</c:v>
                </c:pt>
                <c:pt idx="2">
                  <c:v>39.905999999999999</c:v>
                </c:pt>
                <c:pt idx="3">
                  <c:v>41.707000000000001</c:v>
                </c:pt>
                <c:pt idx="4">
                  <c:v>43.664999999999999</c:v>
                </c:pt>
                <c:pt idx="5">
                  <c:v>42.779000000000003</c:v>
                </c:pt>
                <c:pt idx="6">
                  <c:v>41.093000000000004</c:v>
                </c:pt>
                <c:pt idx="7">
                  <c:v>42.558999999999997</c:v>
                </c:pt>
                <c:pt idx="8">
                  <c:v>40.808999999999997</c:v>
                </c:pt>
                <c:pt idx="9">
                  <c:v>40.728999999999999</c:v>
                </c:pt>
                <c:pt idx="10">
                  <c:v>38.805999999999997</c:v>
                </c:pt>
                <c:pt idx="11">
                  <c:v>34.893000000000001</c:v>
                </c:pt>
              </c:numCache>
            </c:numRef>
          </c:val>
          <c:smooth val="0"/>
        </c:ser>
        <c:ser>
          <c:idx val="7"/>
          <c:order val="5"/>
          <c:tx>
            <c:v>volná místa 2013</c:v>
          </c:tx>
          <c:spPr>
            <a:ln w="3492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val>
            <c:numRef>
              <c:f>'Příloha č. 5'!$D$21:$O$21</c:f>
              <c:numCache>
                <c:formatCode>0.0</c:formatCode>
                <c:ptCount val="12"/>
                <c:pt idx="0">
                  <c:v>33.793999999999997</c:v>
                </c:pt>
                <c:pt idx="1">
                  <c:v>34.634999999999998</c:v>
                </c:pt>
                <c:pt idx="2">
                  <c:v>38.863</c:v>
                </c:pt>
                <c:pt idx="3">
                  <c:v>39.762999999999998</c:v>
                </c:pt>
                <c:pt idx="4">
                  <c:v>42.631999999999998</c:v>
                </c:pt>
                <c:pt idx="5">
                  <c:v>44.031999999999996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67840"/>
        <c:axId val="91269760"/>
      </c:lineChart>
      <c:catAx>
        <c:axId val="912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269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126976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péčet osob v tis.</a:t>
                </a:r>
              </a:p>
            </c:rich>
          </c:tx>
          <c:layout>
            <c:manualLayout>
              <c:xMode val="edge"/>
              <c:yMode val="edge"/>
              <c:x val="4.5010566860960565E-3"/>
              <c:y val="0.335571411482411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267840"/>
        <c:crosses val="autoZero"/>
        <c:crossBetween val="between"/>
        <c:majorUnit val="5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3919879333265162E-2"/>
          <c:y val="0.92235727906665832"/>
          <c:w val="0.90827694755335486"/>
          <c:h val="7.764276833816825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Podíl</a:t>
            </a:r>
            <a:r>
              <a:rPr lang="cs-CZ" baseline="0"/>
              <a:t> </a:t>
            </a:r>
            <a:r>
              <a:rPr lang="cs-CZ"/>
              <a:t>nezaměstnaných osob v letech 2011 - 2013</a:t>
            </a:r>
          </a:p>
        </c:rich>
      </c:tx>
      <c:layout>
        <c:manualLayout>
          <c:xMode val="edge"/>
          <c:yMode val="edge"/>
          <c:x val="0.19117170698490274"/>
          <c:y val="1.55850736049298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467295036396326E-2"/>
          <c:y val="0.12797169918977516"/>
          <c:w val="0.91360937493287975"/>
          <c:h val="0.74729415344821026"/>
        </c:manualLayout>
      </c:layout>
      <c:lineChart>
        <c:grouping val="standard"/>
        <c:varyColors val="0"/>
        <c:ser>
          <c:idx val="1"/>
          <c:order val="0"/>
          <c:tx>
            <c:v>2011</c:v>
          </c:tx>
          <c:spPr>
            <a:ln w="34925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diamond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  <a:prstDash val="solid"/>
              </a:ln>
            </c:spPr>
          </c:marker>
          <c:cat>
            <c:strRef>
              <c:f>'[2]Příloha 5'!$D$5:$O$5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'Příloha č. 5'!$D$10:$O$10</c:f>
              <c:numCache>
                <c:formatCode>0.0</c:formatCode>
                <c:ptCount val="12"/>
                <c:pt idx="0">
                  <c:v>7.5810087074744263</c:v>
                </c:pt>
                <c:pt idx="1">
                  <c:v>7.4734524559453908</c:v>
                </c:pt>
                <c:pt idx="2">
                  <c:v>7.1863839643038236</c:v>
                </c:pt>
                <c:pt idx="3">
                  <c:v>6.736343695698527</c:v>
                </c:pt>
                <c:pt idx="4">
                  <c:v>6.4060093263916986</c:v>
                </c:pt>
                <c:pt idx="5">
                  <c:v>6.3072957221250805</c:v>
                </c:pt>
                <c:pt idx="6">
                  <c:v>6.443742771890375</c:v>
                </c:pt>
                <c:pt idx="7">
                  <c:v>6.3942288873314155</c:v>
                </c:pt>
                <c:pt idx="8">
                  <c:v>6.2920638899723391</c:v>
                </c:pt>
                <c:pt idx="9">
                  <c:v>6.2125811221236749</c:v>
                </c:pt>
                <c:pt idx="10">
                  <c:v>6.284419523120448</c:v>
                </c:pt>
                <c:pt idx="11">
                  <c:v>6.7694025198106269</c:v>
                </c:pt>
              </c:numCache>
            </c:numRef>
          </c:val>
          <c:smooth val="0"/>
        </c:ser>
        <c:ser>
          <c:idx val="0"/>
          <c:order val="1"/>
          <c:tx>
            <c:v>2012</c:v>
          </c:tx>
          <c:spPr>
            <a:ln w="34925">
              <a:solidFill>
                <a:srgbClr val="C00000"/>
              </a:solidFill>
            </a:ln>
          </c:spPr>
          <c:marker>
            <c:symbol val="square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'Příloha č. 5'!$D$15:$O$15</c:f>
              <c:numCache>
                <c:formatCode>0.0</c:formatCode>
                <c:ptCount val="12"/>
                <c:pt idx="0">
                  <c:v>7.1323599894546286</c:v>
                </c:pt>
                <c:pt idx="1">
                  <c:v>7.2390182657379079</c:v>
                </c:pt>
                <c:pt idx="2">
                  <c:v>7.0097531403253779</c:v>
                </c:pt>
                <c:pt idx="3">
                  <c:v>6.6369620390368862</c:v>
                </c:pt>
                <c:pt idx="4">
                  <c:v>6.4426869029829694</c:v>
                </c:pt>
                <c:pt idx="5">
                  <c:v>6.3510565595616377</c:v>
                </c:pt>
                <c:pt idx="6">
                  <c:v>6.5155684612848583</c:v>
                </c:pt>
                <c:pt idx="7">
                  <c:v>6.5352496274617646</c:v>
                </c:pt>
                <c:pt idx="8">
                  <c:v>6.6292178615213446</c:v>
                </c:pt>
                <c:pt idx="9">
                  <c:v>6.677011396033528</c:v>
                </c:pt>
                <c:pt idx="10">
                  <c:v>6.8403976623806786</c:v>
                </c:pt>
                <c:pt idx="11">
                  <c:v>7.3665213987597111</c:v>
                </c:pt>
              </c:numCache>
            </c:numRef>
          </c:val>
          <c:smooth val="0"/>
        </c:ser>
        <c:ser>
          <c:idx val="3"/>
          <c:order val="2"/>
          <c:tx>
            <c:v>2013</c:v>
          </c:tx>
          <c:spPr>
            <a:ln w="3492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val>
            <c:numRef>
              <c:f>'Příloha č. 5'!$D$20:$O$20</c:f>
              <c:numCache>
                <c:formatCode>0.0</c:formatCode>
                <c:ptCount val="12"/>
                <c:pt idx="0">
                  <c:v>7.9656513887521925</c:v>
                </c:pt>
                <c:pt idx="1">
                  <c:v>8.0857485049325319</c:v>
                </c:pt>
                <c:pt idx="2">
                  <c:v>8.0058039375651227</c:v>
                </c:pt>
                <c:pt idx="3">
                  <c:v>7.6996975319213314</c:v>
                </c:pt>
                <c:pt idx="4">
                  <c:v>7.4577839553760974</c:v>
                </c:pt>
                <c:pt idx="5">
                  <c:v>7.3358398034760501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87936"/>
        <c:axId val="91289856"/>
      </c:lineChart>
      <c:catAx>
        <c:axId val="9128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289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128985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v %</a:t>
                </a:r>
              </a:p>
            </c:rich>
          </c:tx>
          <c:layout>
            <c:manualLayout>
              <c:xMode val="edge"/>
              <c:yMode val="edge"/>
              <c:x val="1.3900227932034812E-2"/>
              <c:y val="0.4763473709930402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28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09167357369802"/>
          <c:y val="0.94290668621377283"/>
          <c:w val="0.7288563067547591"/>
          <c:h val="5.709338506599718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Zastoupení mužů a žen v jednotlivých věkových kategoriích k 30.6.2013</a:t>
            </a:r>
          </a:p>
        </c:rich>
      </c:tx>
      <c:layout>
        <c:manualLayout>
          <c:xMode val="edge"/>
          <c:yMode val="edge"/>
          <c:x val="0.13457076566125289"/>
          <c:y val="3.00000976565678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72853828306264"/>
          <c:y val="0.17333389757128115"/>
          <c:w val="0.84222737819025517"/>
          <c:h val="0.69666893446918776"/>
        </c:manualLayout>
      </c:layout>
      <c:lineChart>
        <c:grouping val="standard"/>
        <c:varyColors val="0"/>
        <c:ser>
          <c:idx val="0"/>
          <c:order val="0"/>
          <c:tx>
            <c:strRef>
              <c:f>'[4]tab. č. 18_5ti leté skupiny'!$G$26</c:f>
              <c:strCache>
                <c:ptCount val="1"/>
                <c:pt idx="0">
                  <c:v>ženy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[3]data!$B$39:$B$49</c:f>
              <c:strCache>
                <c:ptCount val="11"/>
                <c:pt idx="0">
                  <c:v> do 19</c:v>
                </c:pt>
                <c:pt idx="1">
                  <c:v> 20-24</c:v>
                </c:pt>
                <c:pt idx="2">
                  <c:v> 25-29 </c:v>
                </c:pt>
                <c:pt idx="3">
                  <c:v> 30-34</c:v>
                </c:pt>
                <c:pt idx="4">
                  <c:v> 35-39 </c:v>
                </c:pt>
                <c:pt idx="5">
                  <c:v> 40-44 </c:v>
                </c:pt>
                <c:pt idx="6">
                  <c:v> 45-49 </c:v>
                </c:pt>
                <c:pt idx="7">
                  <c:v> 50-54 </c:v>
                </c:pt>
                <c:pt idx="8">
                  <c:v> 55-59 </c:v>
                </c:pt>
                <c:pt idx="9">
                  <c:v>60-64</c:v>
                </c:pt>
                <c:pt idx="10">
                  <c:v>nad 65</c:v>
                </c:pt>
              </c:strCache>
            </c:strRef>
          </c:cat>
          <c:val>
            <c:numRef>
              <c:f>'[4]tab. č. 18_5ti leté skupiny'!$G$45:$G$55</c:f>
              <c:numCache>
                <c:formatCode>General</c:formatCode>
                <c:ptCount val="11"/>
                <c:pt idx="0">
                  <c:v>43.977774146102313</c:v>
                </c:pt>
                <c:pt idx="1">
                  <c:v>43.703143269825986</c:v>
                </c:pt>
                <c:pt idx="2">
                  <c:v>46.477234156039373</c:v>
                </c:pt>
                <c:pt idx="3">
                  <c:v>52.596827307222974</c:v>
                </c:pt>
                <c:pt idx="4">
                  <c:v>57.654384294190898</c:v>
                </c:pt>
                <c:pt idx="5">
                  <c:v>56.428508189464367</c:v>
                </c:pt>
                <c:pt idx="6">
                  <c:v>54.018954018954027</c:v>
                </c:pt>
                <c:pt idx="7">
                  <c:v>53.332174517642962</c:v>
                </c:pt>
                <c:pt idx="8">
                  <c:v>48.49264810443389</c:v>
                </c:pt>
                <c:pt idx="9">
                  <c:v>11.730005672149746</c:v>
                </c:pt>
                <c:pt idx="10">
                  <c:v>47.299813780260706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'[4]tab. č. 18_5ti leté skupiny'!$H$26</c:f>
              <c:strCache>
                <c:ptCount val="1"/>
                <c:pt idx="0">
                  <c:v>muži</c:v>
                </c:pt>
              </c:strCache>
            </c:strRef>
          </c:tx>
          <c:spPr>
            <a:ln w="12700">
              <a:solidFill>
                <a:srgbClr val="0033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[3]data!$B$39:$B$49</c:f>
              <c:strCache>
                <c:ptCount val="11"/>
                <c:pt idx="0">
                  <c:v> do 19</c:v>
                </c:pt>
                <c:pt idx="1">
                  <c:v> 20-24</c:v>
                </c:pt>
                <c:pt idx="2">
                  <c:v> 25-29 </c:v>
                </c:pt>
                <c:pt idx="3">
                  <c:v> 30-34</c:v>
                </c:pt>
                <c:pt idx="4">
                  <c:v> 35-39 </c:v>
                </c:pt>
                <c:pt idx="5">
                  <c:v> 40-44 </c:v>
                </c:pt>
                <c:pt idx="6">
                  <c:v> 45-49 </c:v>
                </c:pt>
                <c:pt idx="7">
                  <c:v> 50-54 </c:v>
                </c:pt>
                <c:pt idx="8">
                  <c:v> 55-59 </c:v>
                </c:pt>
                <c:pt idx="9">
                  <c:v>60-64</c:v>
                </c:pt>
                <c:pt idx="10">
                  <c:v>nad 65</c:v>
                </c:pt>
              </c:strCache>
            </c:strRef>
          </c:cat>
          <c:val>
            <c:numRef>
              <c:f>'[4]tab. č. 18_5ti leté skupiny'!$H$45:$H$55</c:f>
              <c:numCache>
                <c:formatCode>General</c:formatCode>
                <c:ptCount val="11"/>
                <c:pt idx="0">
                  <c:v>56.022225853897687</c:v>
                </c:pt>
                <c:pt idx="1">
                  <c:v>56.296856730174014</c:v>
                </c:pt>
                <c:pt idx="2">
                  <c:v>53.522765843960627</c:v>
                </c:pt>
                <c:pt idx="3">
                  <c:v>47.403172692777026</c:v>
                </c:pt>
                <c:pt idx="4">
                  <c:v>42.345615705809095</c:v>
                </c:pt>
                <c:pt idx="5">
                  <c:v>43.57149181053564</c:v>
                </c:pt>
                <c:pt idx="6">
                  <c:v>45.981045981045973</c:v>
                </c:pt>
                <c:pt idx="7">
                  <c:v>46.667825482357031</c:v>
                </c:pt>
                <c:pt idx="8">
                  <c:v>51.50735189556611</c:v>
                </c:pt>
                <c:pt idx="9">
                  <c:v>88.269994327850256</c:v>
                </c:pt>
                <c:pt idx="10">
                  <c:v>52.700186219739301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94432"/>
        <c:axId val="91396352"/>
      </c:lineChart>
      <c:catAx>
        <c:axId val="9139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3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3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podíl mužů a žen (v %)</a:t>
                </a:r>
              </a:p>
            </c:rich>
          </c:tx>
          <c:layout>
            <c:manualLayout>
              <c:xMode val="edge"/>
              <c:yMode val="edge"/>
              <c:x val="1.1600928074245939E-2"/>
              <c:y val="0.36000117187881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394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404866553201039"/>
          <c:y val="0.24876835954244972"/>
          <c:w val="0.48955916473317868"/>
          <c:h val="5.33335069450095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Zastoupení mužů a žen v evidenci ÚP podle délky nezaměstnanosti k 30.6.2013</a:t>
            </a:r>
          </a:p>
        </c:rich>
      </c:tx>
      <c:layout>
        <c:manualLayout>
          <c:xMode val="edge"/>
          <c:yMode val="edge"/>
          <c:x val="0.13388050631602083"/>
          <c:y val="2.317886988264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32143826849229"/>
          <c:y val="0.18211934715057171"/>
          <c:w val="0.85025486082108193"/>
          <c:h val="0.678807947019867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'[4]tab.č.19 DN pololetí'!$G$23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[3]data_strukt_uch!$A$3:$A$8</c:f>
              <c:strCache>
                <c:ptCount val="6"/>
                <c:pt idx="0">
                  <c:v>    do 3 měsíců</c:v>
                </c:pt>
                <c:pt idx="1">
                  <c:v>    3 - 6 měsíců</c:v>
                </c:pt>
                <c:pt idx="2">
                  <c:v>    6 - 9 měsíců</c:v>
                </c:pt>
                <c:pt idx="3">
                  <c:v>    9 - 12 měsíců</c:v>
                </c:pt>
                <c:pt idx="4">
                  <c:v>   12 - 24 měsíců</c:v>
                </c:pt>
                <c:pt idx="5">
                  <c:v>    nad 24 měsíce</c:v>
                </c:pt>
              </c:strCache>
            </c:strRef>
          </c:cat>
          <c:val>
            <c:numRef>
              <c:f>'[4]tab.č.19 DN pololetí'!$G$43:$G$48</c:f>
              <c:numCache>
                <c:formatCode>General</c:formatCode>
                <c:ptCount val="6"/>
                <c:pt idx="0">
                  <c:v>50.781473533619462</c:v>
                </c:pt>
                <c:pt idx="1">
                  <c:v>55.061862890047465</c:v>
                </c:pt>
                <c:pt idx="2">
                  <c:v>55.02240477968634</c:v>
                </c:pt>
                <c:pt idx="3">
                  <c:v>47.590337784760408</c:v>
                </c:pt>
                <c:pt idx="4">
                  <c:v>48.508946322067601</c:v>
                </c:pt>
                <c:pt idx="5">
                  <c:v>45.203502028614132</c:v>
                </c:pt>
              </c:numCache>
            </c:numRef>
          </c:val>
        </c:ser>
        <c:ser>
          <c:idx val="2"/>
          <c:order val="1"/>
          <c:tx>
            <c:strRef>
              <c:f>'[4]tab.č.19 DN pololetí'!$F$42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[3]data_strukt_uch!$A$3:$A$8</c:f>
              <c:strCache>
                <c:ptCount val="6"/>
                <c:pt idx="0">
                  <c:v>    do 3 měsíců</c:v>
                </c:pt>
                <c:pt idx="1">
                  <c:v>    3 - 6 měsíců</c:v>
                </c:pt>
                <c:pt idx="2">
                  <c:v>    6 - 9 měsíců</c:v>
                </c:pt>
                <c:pt idx="3">
                  <c:v>    9 - 12 měsíců</c:v>
                </c:pt>
                <c:pt idx="4">
                  <c:v>   12 - 24 měsíců</c:v>
                </c:pt>
                <c:pt idx="5">
                  <c:v>    nad 24 měsíce</c:v>
                </c:pt>
              </c:strCache>
            </c:strRef>
          </c:cat>
          <c:val>
            <c:numRef>
              <c:f>'[4]tab.č.19 DN pololetí'!$F$43:$F$48</c:f>
              <c:numCache>
                <c:formatCode>General</c:formatCode>
                <c:ptCount val="6"/>
                <c:pt idx="0">
                  <c:v>49.218526466380538</c:v>
                </c:pt>
                <c:pt idx="1">
                  <c:v>44.938137109952528</c:v>
                </c:pt>
                <c:pt idx="2">
                  <c:v>44.977595220313667</c:v>
                </c:pt>
                <c:pt idx="3">
                  <c:v>52.409662215239592</c:v>
                </c:pt>
                <c:pt idx="4">
                  <c:v>51.491053677932399</c:v>
                </c:pt>
                <c:pt idx="5">
                  <c:v>54.796497971385868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17984"/>
        <c:axId val="91432064"/>
      </c:barChart>
      <c:catAx>
        <c:axId val="9141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4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432064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podíl (v %)</a:t>
                </a:r>
              </a:p>
            </c:rich>
          </c:tx>
          <c:layout>
            <c:manualLayout>
              <c:xMode val="edge"/>
              <c:yMode val="edge"/>
              <c:x val="1.478246253701046E-2"/>
              <c:y val="0.423841071590189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417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6601595467158"/>
          <c:y val="0.19205298013245034"/>
          <c:w val="0.37817305749952596"/>
          <c:h val="6.62251655629139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Podíl žen a mužů na celkovém počtu nezaměstnaných
v</a:t>
            </a:r>
            <a:r>
              <a:rPr lang="cs-CZ" sz="1000" baseline="0"/>
              <a:t> 1. pololetí </a:t>
            </a:r>
            <a:r>
              <a:rPr lang="cs-CZ" sz="1000"/>
              <a:t>2013</a:t>
            </a:r>
          </a:p>
        </c:rich>
      </c:tx>
      <c:layout>
        <c:manualLayout>
          <c:xMode val="edge"/>
          <c:yMode val="edge"/>
          <c:x val="0.22278481012658227"/>
          <c:y val="2.40549828178694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17721518987341"/>
          <c:y val="0.20618625894765807"/>
          <c:w val="0.83037974683544302"/>
          <c:h val="0.68041465452727168"/>
        </c:manualLayout>
      </c:layout>
      <c:lineChart>
        <c:grouping val="standard"/>
        <c:varyColors val="0"/>
        <c:ser>
          <c:idx val="0"/>
          <c:order val="0"/>
          <c:tx>
            <c:strRef>
              <c:f>'[4]tab. č. 14 1POL'!$A$41</c:f>
              <c:strCache>
                <c:ptCount val="1"/>
                <c:pt idx="0">
                  <c:v>ženy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numRef>
              <c:f>'[4]tab. č. 14 1POL'!$B$35:$G$35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'[4]tab. č. 14 1POL'!$B$41:$G$41</c:f>
              <c:numCache>
                <c:formatCode>General</c:formatCode>
                <c:ptCount val="6"/>
                <c:pt idx="0">
                  <c:v>46.851106760053192</c:v>
                </c:pt>
                <c:pt idx="1">
                  <c:v>46.607701416412461</c:v>
                </c:pt>
                <c:pt idx="2">
                  <c:v>46.98571545235535</c:v>
                </c:pt>
                <c:pt idx="3">
                  <c:v>48.091566589057862</c:v>
                </c:pt>
                <c:pt idx="4">
                  <c:v>49.123502410208545</c:v>
                </c:pt>
                <c:pt idx="5">
                  <c:v>49.802302797734576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'[4]tab. č. 14 1POL'!$A$42</c:f>
              <c:strCache>
                <c:ptCount val="1"/>
                <c:pt idx="0">
                  <c:v>muži</c:v>
                </c:pt>
              </c:strCache>
            </c:strRef>
          </c:tx>
          <c:spPr>
            <a:ln w="12700">
              <a:solidFill>
                <a:srgbClr val="0033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'[4]tab. č. 14 1POL'!$B$35:$G$35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'[4]tab. č. 14 1POL'!$B$42:$G$42</c:f>
              <c:numCache>
                <c:formatCode>General</c:formatCode>
                <c:ptCount val="6"/>
                <c:pt idx="0">
                  <c:v>53.148893239946801</c:v>
                </c:pt>
                <c:pt idx="1">
                  <c:v>53.392298583587539</c:v>
                </c:pt>
                <c:pt idx="2">
                  <c:v>53.01428454764465</c:v>
                </c:pt>
                <c:pt idx="3">
                  <c:v>51.908433410942138</c:v>
                </c:pt>
                <c:pt idx="4">
                  <c:v>50.876497589791455</c:v>
                </c:pt>
                <c:pt idx="5">
                  <c:v>50.197697202265424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49216"/>
        <c:axId val="91455488"/>
      </c:lineChart>
      <c:catAx>
        <c:axId val="9144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45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455488"/>
        <c:scaling>
          <c:orientation val="minMax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podíl (v %)</a:t>
                </a:r>
              </a:p>
            </c:rich>
          </c:tx>
          <c:layout>
            <c:manualLayout>
              <c:xMode val="edge"/>
              <c:yMode val="edge"/>
              <c:x val="1.2658227848101266E-2"/>
              <c:y val="0.457046207333975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4492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0349900365648397"/>
          <c:y val="0.73243494123351882"/>
          <c:w val="0.48354430379746838"/>
          <c:h val="6.18558776842974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Podíl žen a mužů v jednotlivých vzdělanostních kategoriích
 k 30. 6. 2013</a:t>
            </a:r>
          </a:p>
        </c:rich>
      </c:tx>
      <c:layout>
        <c:manualLayout>
          <c:xMode val="edge"/>
          <c:yMode val="edge"/>
          <c:x val="0.14188730482009504"/>
          <c:y val="2.70270569740787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9429735234216"/>
          <c:y val="0.16456165046408305"/>
          <c:w val="0.87372708757637474"/>
          <c:h val="0.703308552911332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'[4]tab.č.20 vzděl rok'!$F$22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'[4]tab.č.20 vzděl rok'!$D$40:$D$48</c:f>
              <c:strCache>
                <c:ptCount val="9"/>
                <c:pt idx="0">
                  <c:v>bez vzdělání</c:v>
                </c:pt>
                <c:pt idx="1">
                  <c:v>zákl. vzdělání</c:v>
                </c:pt>
                <c:pt idx="2">
                  <c:v>vyučen</c:v>
                </c:pt>
                <c:pt idx="3">
                  <c:v>středošk. bez mat.</c:v>
                </c:pt>
                <c:pt idx="4">
                  <c:v>vyučen s mat.</c:v>
                </c:pt>
                <c:pt idx="5">
                  <c:v>gymnázium</c:v>
                </c:pt>
                <c:pt idx="6">
                  <c:v>SOŠ s mat.</c:v>
                </c:pt>
                <c:pt idx="7">
                  <c:v>vyšší vzdělání</c:v>
                </c:pt>
                <c:pt idx="8">
                  <c:v>vysokoškolské</c:v>
                </c:pt>
              </c:strCache>
            </c:strRef>
          </c:cat>
          <c:val>
            <c:numRef>
              <c:f>'[4]tab.č.20 vzděl rok'!$F$40:$F$48</c:f>
              <c:numCache>
                <c:formatCode>General</c:formatCode>
                <c:ptCount val="9"/>
                <c:pt idx="0">
                  <c:v>44.690265486725664</c:v>
                </c:pt>
                <c:pt idx="1">
                  <c:v>49.078679887833609</c:v>
                </c:pt>
                <c:pt idx="2">
                  <c:v>43.675880867095742</c:v>
                </c:pt>
                <c:pt idx="3">
                  <c:v>55.308662601286443</c:v>
                </c:pt>
                <c:pt idx="4">
                  <c:v>50.274067372678402</c:v>
                </c:pt>
                <c:pt idx="5">
                  <c:v>61.503700818075572</c:v>
                </c:pt>
                <c:pt idx="6">
                  <c:v>60.504309378103883</c:v>
                </c:pt>
                <c:pt idx="7">
                  <c:v>70.273571079628709</c:v>
                </c:pt>
                <c:pt idx="8">
                  <c:v>52.916224814422051</c:v>
                </c:pt>
              </c:numCache>
            </c:numRef>
          </c:val>
        </c:ser>
        <c:ser>
          <c:idx val="1"/>
          <c:order val="1"/>
          <c:tx>
            <c:strRef>
              <c:f>'[4]tab.č.20 vzděl rok'!$G$22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'[4]tab.č.20 vzděl rok'!$D$40:$D$48</c:f>
              <c:strCache>
                <c:ptCount val="9"/>
                <c:pt idx="0">
                  <c:v>bez vzdělání</c:v>
                </c:pt>
                <c:pt idx="1">
                  <c:v>zákl. vzdělání</c:v>
                </c:pt>
                <c:pt idx="2">
                  <c:v>vyučen</c:v>
                </c:pt>
                <c:pt idx="3">
                  <c:v>středošk. bez mat.</c:v>
                </c:pt>
                <c:pt idx="4">
                  <c:v>vyučen s mat.</c:v>
                </c:pt>
                <c:pt idx="5">
                  <c:v>gymnázium</c:v>
                </c:pt>
                <c:pt idx="6">
                  <c:v>SOŠ s mat.</c:v>
                </c:pt>
                <c:pt idx="7">
                  <c:v>vyšší vzdělání</c:v>
                </c:pt>
                <c:pt idx="8">
                  <c:v>vysokoškolské</c:v>
                </c:pt>
              </c:strCache>
            </c:strRef>
          </c:cat>
          <c:val>
            <c:numRef>
              <c:f>'[4]tab.č.20 vzděl rok'!$G$40:$G$48</c:f>
              <c:numCache>
                <c:formatCode>General</c:formatCode>
                <c:ptCount val="9"/>
                <c:pt idx="0">
                  <c:v>55.309734513274343</c:v>
                </c:pt>
                <c:pt idx="1">
                  <c:v>50.921320112166391</c:v>
                </c:pt>
                <c:pt idx="2">
                  <c:v>56.324119132904258</c:v>
                </c:pt>
                <c:pt idx="3">
                  <c:v>44.691337398713557</c:v>
                </c:pt>
                <c:pt idx="4">
                  <c:v>49.725932627321598</c:v>
                </c:pt>
                <c:pt idx="5">
                  <c:v>38.496299181924428</c:v>
                </c:pt>
                <c:pt idx="6">
                  <c:v>39.495690621896124</c:v>
                </c:pt>
                <c:pt idx="7">
                  <c:v>29.726428920371283</c:v>
                </c:pt>
                <c:pt idx="8">
                  <c:v>47.083775185577949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85312"/>
        <c:axId val="91486848"/>
      </c:barChart>
      <c:catAx>
        <c:axId val="9148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02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486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1486848"/>
        <c:scaling>
          <c:orientation val="minMax"/>
          <c:max val="7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podíl (v %)</a:t>
                </a:r>
              </a:p>
            </c:rich>
          </c:tx>
          <c:layout>
            <c:manualLayout>
              <c:xMode val="edge"/>
              <c:yMode val="edge"/>
              <c:x val="1.0183299389002037E-2"/>
              <c:y val="0.42342466516711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485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19713069846852"/>
          <c:y val="0.23046924689969309"/>
          <c:w val="0.3014256619144603"/>
          <c:h val="5.105120076482957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Zastoupení žen a mužů ve skupinách podle výše PvN 
k 30. 6. 2013</a:t>
            </a:r>
          </a:p>
        </c:rich>
      </c:tx>
      <c:layout>
        <c:manualLayout>
          <c:xMode val="edge"/>
          <c:yMode val="edge"/>
          <c:x val="0.18012458779072002"/>
          <c:y val="3.14466374515939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886299993327821E-2"/>
          <c:y val="0.16666717849344811"/>
          <c:w val="0.90683413163603865"/>
          <c:h val="0.70878056909552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'[4]tab.č.15 1POL'!$F$30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'[4]tab.č.15 1POL'!$F$50:$F$61</c:f>
              <c:numCache>
                <c:formatCode>General</c:formatCode>
                <c:ptCount val="12"/>
                <c:pt idx="0">
                  <c:v>50.734094616639482</c:v>
                </c:pt>
                <c:pt idx="1">
                  <c:v>57.969683050068902</c:v>
                </c:pt>
                <c:pt idx="2">
                  <c:v>61.776859504132219</c:v>
                </c:pt>
                <c:pt idx="3">
                  <c:v>66.491451900995159</c:v>
                </c:pt>
                <c:pt idx="4">
                  <c:v>54.683340056474385</c:v>
                </c:pt>
                <c:pt idx="5">
                  <c:v>47.354997943233244</c:v>
                </c:pt>
                <c:pt idx="6">
                  <c:v>45.433746425166824</c:v>
                </c:pt>
                <c:pt idx="7">
                  <c:v>44.220430107526887</c:v>
                </c:pt>
                <c:pt idx="8">
                  <c:v>42.39586696803358</c:v>
                </c:pt>
                <c:pt idx="9">
                  <c:v>41.759441170050202</c:v>
                </c:pt>
                <c:pt idx="10">
                  <c:v>40.72370438515793</c:v>
                </c:pt>
                <c:pt idx="11">
                  <c:v>36.554379210779594</c:v>
                </c:pt>
              </c:numCache>
            </c:numRef>
          </c:val>
        </c:ser>
        <c:ser>
          <c:idx val="1"/>
          <c:order val="1"/>
          <c:tx>
            <c:strRef>
              <c:f>'[4]tab.č.15 1POL'!$G$30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val>
            <c:numRef>
              <c:f>'[4]tab.č.15 1POL'!$G$50:$G$61</c:f>
              <c:numCache>
                <c:formatCode>General</c:formatCode>
                <c:ptCount val="12"/>
                <c:pt idx="0">
                  <c:v>49.265905383360518</c:v>
                </c:pt>
                <c:pt idx="1">
                  <c:v>42.030316949931098</c:v>
                </c:pt>
                <c:pt idx="2">
                  <c:v>38.223140495867774</c:v>
                </c:pt>
                <c:pt idx="3">
                  <c:v>33.508548099004841</c:v>
                </c:pt>
                <c:pt idx="4">
                  <c:v>45.316659943525615</c:v>
                </c:pt>
                <c:pt idx="5">
                  <c:v>52.645002056766756</c:v>
                </c:pt>
                <c:pt idx="6">
                  <c:v>54.566253574833176</c:v>
                </c:pt>
                <c:pt idx="7">
                  <c:v>55.779569892473113</c:v>
                </c:pt>
                <c:pt idx="8">
                  <c:v>57.60413303196642</c:v>
                </c:pt>
                <c:pt idx="9">
                  <c:v>58.240558829949798</c:v>
                </c:pt>
                <c:pt idx="10">
                  <c:v>59.27629561484207</c:v>
                </c:pt>
                <c:pt idx="11">
                  <c:v>63.445620789220399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521024"/>
        <c:axId val="91522560"/>
      </c:barChart>
      <c:catAx>
        <c:axId val="9152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5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52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podíl žen a mužů (v %)</a:t>
                </a:r>
              </a:p>
            </c:rich>
          </c:tx>
          <c:layout>
            <c:manualLayout>
              <c:xMode val="edge"/>
              <c:yMode val="edge"/>
              <c:x val="1.0351987804064369E-2"/>
              <c:y val="0.3836489769094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5210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470042924355679"/>
          <c:y val="0.18239049721924511"/>
          <c:w val="0.33594267008758738"/>
          <c:h val="8.077268119262870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29</xdr:row>
      <xdr:rowOff>114300</xdr:rowOff>
    </xdr:from>
    <xdr:to>
      <xdr:col>14</xdr:col>
      <xdr:colOff>285750</xdr:colOff>
      <xdr:row>67</xdr:row>
      <xdr:rowOff>19050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533400</xdr:colOff>
      <xdr:row>68</xdr:row>
      <xdr:rowOff>190500</xdr:rowOff>
    </xdr:from>
    <xdr:to>
      <xdr:col>14</xdr:col>
      <xdr:colOff>171450</xdr:colOff>
      <xdr:row>96</xdr:row>
      <xdr:rowOff>552450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9</xdr:col>
      <xdr:colOff>619125</xdr:colOff>
      <xdr:row>22</xdr:row>
      <xdr:rowOff>137522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0"/>
          <a:ext cx="6019800" cy="4328522"/>
        </a:xfrm>
        <a:prstGeom prst="rect">
          <a:avLst/>
        </a:prstGeom>
      </xdr:spPr>
    </xdr:pic>
    <xdr:clientData/>
  </xdr:twoCellAnchor>
  <xdr:twoCellAnchor editAs="oneCell">
    <xdr:from>
      <xdr:col>10</xdr:col>
      <xdr:colOff>38099</xdr:colOff>
      <xdr:row>0</xdr:row>
      <xdr:rowOff>0</xdr:rowOff>
    </xdr:from>
    <xdr:to>
      <xdr:col>19</xdr:col>
      <xdr:colOff>597412</xdr:colOff>
      <xdr:row>22</xdr:row>
      <xdr:rowOff>114300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4" y="0"/>
          <a:ext cx="6045713" cy="4305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123826</xdr:rowOff>
    </xdr:from>
    <xdr:to>
      <xdr:col>9</xdr:col>
      <xdr:colOff>609600</xdr:colOff>
      <xdr:row>45</xdr:row>
      <xdr:rowOff>161926</xdr:rowOff>
    </xdr:to>
    <xdr:pic>
      <xdr:nvPicPr>
        <xdr:cNvPr id="10" name="Obrázek 9" descr="C:\Users\sebestoval\arcwiew\Gis\KOMPOZICE\AKTUALNI\mapa PODÍL 6_2013_okresy.png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14826"/>
          <a:ext cx="6096000" cy="4419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28575</xdr:colOff>
      <xdr:row>22</xdr:row>
      <xdr:rowOff>142875</xdr:rowOff>
    </xdr:from>
    <xdr:to>
      <xdr:col>19</xdr:col>
      <xdr:colOff>581025</xdr:colOff>
      <xdr:row>45</xdr:row>
      <xdr:rowOff>85726</xdr:rowOff>
    </xdr:to>
    <xdr:pic>
      <xdr:nvPicPr>
        <xdr:cNvPr id="11" name="Obrázek 10" descr="C:\Users\sebestoval\arcwiew\Gis\KOMPOZICE\AKTUALNI\mapa PODÍL 6_2013_kraje.png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4333875"/>
          <a:ext cx="6038850" cy="43243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46</xdr:row>
      <xdr:rowOff>38101</xdr:rowOff>
    </xdr:from>
    <xdr:to>
      <xdr:col>9</xdr:col>
      <xdr:colOff>628650</xdr:colOff>
      <xdr:row>68</xdr:row>
      <xdr:rowOff>174507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801101"/>
          <a:ext cx="6115050" cy="43274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180976</xdr:rowOff>
    </xdr:from>
    <xdr:to>
      <xdr:col>9</xdr:col>
      <xdr:colOff>619125</xdr:colOff>
      <xdr:row>91</xdr:row>
      <xdr:rowOff>123826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134976"/>
          <a:ext cx="6105525" cy="4324350"/>
        </a:xfrm>
        <a:prstGeom prst="rect">
          <a:avLst/>
        </a:prstGeom>
      </xdr:spPr>
    </xdr:pic>
    <xdr:clientData/>
  </xdr:twoCellAnchor>
  <xdr:twoCellAnchor editAs="oneCell">
    <xdr:from>
      <xdr:col>10</xdr:col>
      <xdr:colOff>47625</xdr:colOff>
      <xdr:row>46</xdr:row>
      <xdr:rowOff>79166</xdr:rowOff>
    </xdr:from>
    <xdr:to>
      <xdr:col>19</xdr:col>
      <xdr:colOff>561974</xdr:colOff>
      <xdr:row>69</xdr:row>
      <xdr:rowOff>9525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2200" y="8842166"/>
          <a:ext cx="6000749" cy="4311859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28575</xdr:colOff>
      <xdr:row>69</xdr:row>
      <xdr:rowOff>0</xdr:rowOff>
    </xdr:from>
    <xdr:to>
      <xdr:col>19</xdr:col>
      <xdr:colOff>590550</xdr:colOff>
      <xdr:row>91</xdr:row>
      <xdr:rowOff>171450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0" y="13144500"/>
          <a:ext cx="6048375" cy="4362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276225</xdr:colOff>
      <xdr:row>17</xdr:row>
      <xdr:rowOff>85725</xdr:rowOff>
    </xdr:to>
    <xdr:graphicFrame macro="">
      <xdr:nvGraphicFramePr>
        <xdr:cNvPr id="12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276225</xdr:colOff>
      <xdr:row>0</xdr:row>
      <xdr:rowOff>28576</xdr:rowOff>
    </xdr:from>
    <xdr:to>
      <xdr:col>12</xdr:col>
      <xdr:colOff>485775</xdr:colOff>
      <xdr:row>17</xdr:row>
      <xdr:rowOff>104776</xdr:rowOff>
    </xdr:to>
    <xdr:graphicFrame macro="">
      <xdr:nvGraphicFramePr>
        <xdr:cNvPr id="13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485775</xdr:colOff>
      <xdr:row>0</xdr:row>
      <xdr:rowOff>9525</xdr:rowOff>
    </xdr:from>
    <xdr:to>
      <xdr:col>19</xdr:col>
      <xdr:colOff>95250</xdr:colOff>
      <xdr:row>17</xdr:row>
      <xdr:rowOff>19050</xdr:rowOff>
    </xdr:to>
    <xdr:graphicFrame macro="">
      <xdr:nvGraphicFramePr>
        <xdr:cNvPr id="14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581025</xdr:colOff>
      <xdr:row>19</xdr:row>
      <xdr:rowOff>85726</xdr:rowOff>
    </xdr:from>
    <xdr:to>
      <xdr:col>9</xdr:col>
      <xdr:colOff>0</xdr:colOff>
      <xdr:row>38</xdr:row>
      <xdr:rowOff>66676</xdr:rowOff>
    </xdr:to>
    <xdr:graphicFrame macro="">
      <xdr:nvGraphicFramePr>
        <xdr:cNvPr id="15" name="graf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257175</xdr:colOff>
      <xdr:row>19</xdr:row>
      <xdr:rowOff>66675</xdr:rowOff>
    </xdr:from>
    <xdr:to>
      <xdr:col>17</xdr:col>
      <xdr:colOff>466725</xdr:colOff>
      <xdr:row>38</xdr:row>
      <xdr:rowOff>47625</xdr:rowOff>
    </xdr:to>
    <xdr:graphicFrame macro="">
      <xdr:nvGraphicFramePr>
        <xdr:cNvPr id="16" name="graf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9</xdr:col>
      <xdr:colOff>533400</xdr:colOff>
      <xdr:row>52</xdr:row>
      <xdr:rowOff>9525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33925"/>
          <a:ext cx="6238875" cy="438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76200</xdr:rowOff>
    </xdr:from>
    <xdr:to>
      <xdr:col>7</xdr:col>
      <xdr:colOff>76200</xdr:colOff>
      <xdr:row>38</xdr:row>
      <xdr:rowOff>38100</xdr:rowOff>
    </xdr:to>
    <xdr:graphicFrame macro="">
      <xdr:nvGraphicFramePr>
        <xdr:cNvPr id="6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20</xdr:row>
      <xdr:rowOff>142875</xdr:rowOff>
    </xdr:from>
    <xdr:to>
      <xdr:col>13</xdr:col>
      <xdr:colOff>514350</xdr:colOff>
      <xdr:row>38</xdr:row>
      <xdr:rowOff>0</xdr:rowOff>
    </xdr:to>
    <xdr:graphicFrame macro="">
      <xdr:nvGraphicFramePr>
        <xdr:cNvPr id="7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342900</xdr:colOff>
      <xdr:row>69</xdr:row>
      <xdr:rowOff>57150</xdr:rowOff>
    </xdr:from>
    <xdr:to>
      <xdr:col>6</xdr:col>
      <xdr:colOff>977900</xdr:colOff>
      <xdr:row>87</xdr:row>
      <xdr:rowOff>133350</xdr:rowOff>
    </xdr:to>
    <xdr:graphicFrame macro="">
      <xdr:nvGraphicFramePr>
        <xdr:cNvPr id="8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19050</xdr:colOff>
      <xdr:row>69</xdr:row>
      <xdr:rowOff>88900</xdr:rowOff>
    </xdr:from>
    <xdr:to>
      <xdr:col>13</xdr:col>
      <xdr:colOff>552450</xdr:colOff>
      <xdr:row>87</xdr:row>
      <xdr:rowOff>171450</xdr:rowOff>
    </xdr:to>
    <xdr:graphicFrame macro="">
      <xdr:nvGraphicFramePr>
        <xdr:cNvPr id="9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21</xdr:row>
      <xdr:rowOff>152400</xdr:rowOff>
    </xdr:from>
    <xdr:to>
      <xdr:col>29</xdr:col>
      <xdr:colOff>0</xdr:colOff>
      <xdr:row>42</xdr:row>
      <xdr:rowOff>130175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19050" y="0"/>
    <xdr:ext cx="9029700" cy="6248400"/>
    <xdr:graphicFrame macro="">
      <xdr:nvGraphicFramePr>
        <xdr:cNvPr id="4" name="Graf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tacnikovan\Local%20Settings\Temporary%20Internet%20Files\OLKA\tabulk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OCHA~1\AppData\Local\Temp\$wc\Prilohy%201p2011%20pracovn&#23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ANALYZY/Rok%202012/2012%20-%20rok/d&#237;l&#269;&#237;%20podklady/nezam%20tab%20a%20grafy/P&#345;&#237;loha%20&#269;_10_20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ANALYZY/Rok%202013/2013%20-%20pololet&#237;/PV/d&#237;l&#269;&#237;%20podklady/tabulky_nezam_1p201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Rocenka/2013/PPZ_2013_C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VYROVRAD/APZ%20n&#225;stroje%20a%20rekv_v&#253;voj%20po&#269;tu%20os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P"/>
      <sheetName val="bilance"/>
      <sheetName val="MEA-vek"/>
      <sheetName val="MEA-vzdel"/>
      <sheetName val="MZ"/>
      <sheetName val="vybr. skup."/>
      <sheetName val="post. v zam"/>
      <sheetName val="post-graf"/>
      <sheetName val="post-kraj"/>
      <sheetName val="sektor-graf"/>
      <sheetName val="oOKEC"/>
      <sheetName val="sektor"/>
      <sheetName val="vzdel"/>
      <sheetName val="vzd-vek"/>
      <sheetName val="zam+cizinci"/>
      <sheetName val="nezam"/>
      <sheetName val="porovnán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C28">
            <v>1993</v>
          </cell>
          <cell r="D28">
            <v>1994</v>
          </cell>
          <cell r="E28">
            <v>1995</v>
          </cell>
          <cell r="F28">
            <v>1996</v>
          </cell>
          <cell r="G28">
            <v>1997</v>
          </cell>
          <cell r="H28">
            <v>1998</v>
          </cell>
          <cell r="I28">
            <v>1999</v>
          </cell>
          <cell r="J28">
            <v>2000</v>
          </cell>
          <cell r="K28">
            <v>2001</v>
          </cell>
          <cell r="L28">
            <v>2002</v>
          </cell>
          <cell r="M28">
            <v>2003</v>
          </cell>
        </row>
        <row r="29">
          <cell r="B29" t="str">
            <v>I. sektor</v>
          </cell>
          <cell r="C29">
            <v>7.6943182741046572</v>
          </cell>
          <cell r="D29">
            <v>6.8586532644708722</v>
          </cell>
          <cell r="E29">
            <v>6.5645278703007239</v>
          </cell>
          <cell r="F29">
            <v>6.1414376924442013</v>
          </cell>
          <cell r="G29">
            <v>5.7606438281896519</v>
          </cell>
          <cell r="H29">
            <v>5.4860411858397429</v>
          </cell>
          <cell r="I29">
            <v>5.1910830629142399</v>
          </cell>
          <cell r="J29">
            <v>5.087582609453519</v>
          </cell>
          <cell r="K29">
            <v>4.7457966347408158</v>
          </cell>
          <cell r="L29">
            <v>4.7820831259096872</v>
          </cell>
          <cell r="M29">
            <v>4.5029858703148653</v>
          </cell>
        </row>
        <row r="30">
          <cell r="B30" t="str">
            <v>II. sektor</v>
          </cell>
          <cell r="C30">
            <v>42.945392816968031</v>
          </cell>
          <cell r="D30">
            <v>42.183883922272933</v>
          </cell>
          <cell r="E30">
            <v>41.839706101188249</v>
          </cell>
          <cell r="F30">
            <v>41.535504891885985</v>
          </cell>
          <cell r="G30">
            <v>41.145157752110023</v>
          </cell>
          <cell r="H30">
            <v>40.938411922252683</v>
          </cell>
          <cell r="I30">
            <v>40.132138313015858</v>
          </cell>
          <cell r="J30">
            <v>39.488324221113707</v>
          </cell>
          <cell r="K30">
            <v>40.009579494199777</v>
          </cell>
          <cell r="L30">
            <v>39.628215138995145</v>
          </cell>
          <cell r="M30">
            <v>39.368697354786541</v>
          </cell>
        </row>
        <row r="31">
          <cell r="B31" t="str">
            <v>III. sektor</v>
          </cell>
          <cell r="C31">
            <v>49.358789555886311</v>
          </cell>
          <cell r="D31">
            <v>50.94713128847804</v>
          </cell>
          <cell r="E31">
            <v>51.595766028511058</v>
          </cell>
          <cell r="F31">
            <v>52.323057415669815</v>
          </cell>
          <cell r="G31">
            <v>53.094198419700348</v>
          </cell>
          <cell r="H31">
            <v>53.575546891907599</v>
          </cell>
          <cell r="I31">
            <v>54.676778624069911</v>
          </cell>
          <cell r="J31">
            <v>55.424093169432794</v>
          </cell>
          <cell r="K31">
            <v>55.244623871059382</v>
          </cell>
          <cell r="L31">
            <v>55.589701735095595</v>
          </cell>
          <cell r="M31">
            <v>56.128316774898856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šilka A4"/>
      <sheetName val="Košilka A3"/>
      <sheetName val="Seznam příloh"/>
      <sheetName val="Příloha č. 1a"/>
      <sheetName val="Příloha č. 1b"/>
      <sheetName val="Příloha č. 1c"/>
      <sheetName val="Příloha č. 1d"/>
      <sheetName val="Příloha č. 2a"/>
      <sheetName val="Příloha č. 2b"/>
      <sheetName val="Příloha č. 3a "/>
      <sheetName val="Příloha č. 3b "/>
      <sheetName val="Příloha č. 3c "/>
      <sheetName val="Příloha č. 3d "/>
      <sheetName val="Příloha č. 4 "/>
      <sheetName val="Příloha 5"/>
      <sheetName val="Příloha 6"/>
      <sheetName val="Příloha 7"/>
      <sheetName val="Příloha 8"/>
      <sheetName val="Příloha 9"/>
      <sheetName val="Příloha 10"/>
      <sheetName val="Příloha 10a"/>
      <sheetName val="Příloha 11"/>
      <sheetName val="Příloha č. 12"/>
      <sheetName val="Příloha č. 13"/>
      <sheetName val="Příloha č. 14"/>
      <sheetName val="Příloha č. 15"/>
      <sheetName val="ČR"/>
      <sheetName val="Příloha č.16"/>
      <sheetName val="Příloha č. 17"/>
      <sheetName val="příloha č. 18"/>
      <sheetName val="Příloha č. 19"/>
      <sheetName val="Příloha č. 20"/>
      <sheetName val="Příloha č. 21"/>
      <sheetName val="Příloha č.22"/>
      <sheetName val="Příloha č. 23"/>
      <sheetName val="Příloha č. 24"/>
      <sheetName val="Příloha č. 25"/>
      <sheetName val="Příloha č. 2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5">
          <cell r="D5" t="str">
            <v>leden</v>
          </cell>
          <cell r="E5" t="str">
            <v>únor</v>
          </cell>
          <cell r="F5" t="str">
            <v>březen</v>
          </cell>
          <cell r="G5" t="str">
            <v>duben</v>
          </cell>
          <cell r="H5" t="str">
            <v>květen</v>
          </cell>
          <cell r="I5" t="str">
            <v>červen</v>
          </cell>
          <cell r="J5" t="str">
            <v>červenec</v>
          </cell>
          <cell r="K5" t="str">
            <v>srpen</v>
          </cell>
          <cell r="L5" t="str">
            <v>září</v>
          </cell>
          <cell r="M5" t="str">
            <v>říjen</v>
          </cell>
          <cell r="N5" t="str">
            <v>listopad</v>
          </cell>
          <cell r="O5" t="str">
            <v>prosinec</v>
          </cell>
        </row>
      </sheetData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ta_strukt_uch"/>
      <sheetName val="Příloha 10"/>
    </sheetNames>
    <sheetDataSet>
      <sheetData sheetId="0">
        <row r="5">
          <cell r="C5">
            <v>1</v>
          </cell>
        </row>
        <row r="39">
          <cell r="B39" t="str">
            <v xml:space="preserve"> do 19</v>
          </cell>
        </row>
        <row r="40">
          <cell r="B40" t="str">
            <v xml:space="preserve"> 20-24</v>
          </cell>
        </row>
        <row r="41">
          <cell r="B41" t="str">
            <v xml:space="preserve"> 25-29 </v>
          </cell>
        </row>
        <row r="42">
          <cell r="B42" t="str">
            <v xml:space="preserve"> 30-34</v>
          </cell>
        </row>
        <row r="43">
          <cell r="B43" t="str">
            <v xml:space="preserve"> 35-39 </v>
          </cell>
        </row>
        <row r="44">
          <cell r="B44" t="str">
            <v xml:space="preserve"> 40-44 </v>
          </cell>
        </row>
        <row r="45">
          <cell r="B45" t="str">
            <v xml:space="preserve"> 45-49 </v>
          </cell>
        </row>
        <row r="46">
          <cell r="B46" t="str">
            <v xml:space="preserve"> 50-54 </v>
          </cell>
        </row>
        <row r="47">
          <cell r="B47" t="str">
            <v xml:space="preserve"> 55-59 </v>
          </cell>
        </row>
        <row r="48">
          <cell r="B48" t="str">
            <v>60-64</v>
          </cell>
        </row>
        <row r="49">
          <cell r="B49" t="str">
            <v>nad 65</v>
          </cell>
        </row>
      </sheetData>
      <sheetData sheetId="1">
        <row r="3">
          <cell r="A3" t="str">
            <v xml:space="preserve">    do 3 měsíců</v>
          </cell>
        </row>
        <row r="4">
          <cell r="A4" t="str">
            <v xml:space="preserve">    3 - 6 měsíců</v>
          </cell>
        </row>
        <row r="5">
          <cell r="A5" t="str">
            <v xml:space="preserve">    6 - 9 měsíců</v>
          </cell>
        </row>
        <row r="6">
          <cell r="A6" t="str">
            <v xml:space="preserve">    9 - 12 měsíců</v>
          </cell>
        </row>
        <row r="7">
          <cell r="A7" t="str">
            <v xml:space="preserve">   12 - 24 měsíců</v>
          </cell>
        </row>
        <row r="8">
          <cell r="A8" t="str">
            <v xml:space="preserve">    nad 24 měsíce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č. 14 ROK_"/>
      <sheetName val="tab. č. 14 1POL"/>
      <sheetName val="tab.č.15 1POL"/>
      <sheetName val="tab.č.15 rok"/>
      <sheetName val="tab. č. 16 ROK"/>
      <sheetName val="tab. č. 16_pololetí"/>
      <sheetName val="tab. č. 18_5ti leté skupiny rok"/>
      <sheetName val="tab. č. 18_5ti leté skupiny"/>
      <sheetName val="tab.č.19 DN pololetí"/>
      <sheetName val="tab.č.19 DN"/>
      <sheetName val="tab.č.20 vzděl pololetí"/>
      <sheetName val="tab.č.20 vzděl rok"/>
      <sheetName val="nově hláš umíst NACE"/>
      <sheetName val="Uc_VPM vzděl pololetí"/>
      <sheetName val="Uc_VPM vzděl"/>
      <sheetName val="regiony pololetí"/>
      <sheetName val="regiony"/>
      <sheetName val="Příloha č. 10 pololetí"/>
      <sheetName val="Příloha č. 10"/>
      <sheetName val="UCHVM rok"/>
      <sheetName val="UCHVM pololetí"/>
    </sheetNames>
    <sheetDataSet>
      <sheetData sheetId="0"/>
      <sheetData sheetId="1">
        <row r="35">
          <cell r="B35">
            <v>1</v>
          </cell>
          <cell r="C35">
            <v>2</v>
          </cell>
          <cell r="D35">
            <v>3</v>
          </cell>
          <cell r="E35">
            <v>4</v>
          </cell>
          <cell r="F35">
            <v>5</v>
          </cell>
          <cell r="G35">
            <v>6</v>
          </cell>
        </row>
        <row r="41">
          <cell r="A41" t="str">
            <v>ženy</v>
          </cell>
          <cell r="B41">
            <v>46.851106760053192</v>
          </cell>
          <cell r="C41">
            <v>46.607701416412461</v>
          </cell>
          <cell r="D41">
            <v>46.98571545235535</v>
          </cell>
          <cell r="E41">
            <v>48.091566589057862</v>
          </cell>
          <cell r="F41">
            <v>49.123502410208545</v>
          </cell>
          <cell r="G41">
            <v>49.802302797734576</v>
          </cell>
        </row>
        <row r="42">
          <cell r="A42" t="str">
            <v>muži</v>
          </cell>
          <cell r="B42">
            <v>53.148893239946801</v>
          </cell>
          <cell r="C42">
            <v>53.392298583587539</v>
          </cell>
          <cell r="D42">
            <v>53.01428454764465</v>
          </cell>
          <cell r="E42">
            <v>51.908433410942138</v>
          </cell>
          <cell r="F42">
            <v>50.876497589791455</v>
          </cell>
          <cell r="G42">
            <v>50.197697202265424</v>
          </cell>
        </row>
      </sheetData>
      <sheetData sheetId="2">
        <row r="30">
          <cell r="F30" t="str">
            <v>ženy</v>
          </cell>
          <cell r="G30" t="str">
            <v>muži</v>
          </cell>
        </row>
        <row r="50">
          <cell r="F50">
            <v>50.734094616639482</v>
          </cell>
          <cell r="G50">
            <v>49.265905383360518</v>
          </cell>
        </row>
        <row r="51">
          <cell r="F51">
            <v>57.969683050068902</v>
          </cell>
          <cell r="G51">
            <v>42.030316949931098</v>
          </cell>
        </row>
        <row r="52">
          <cell r="F52">
            <v>61.776859504132219</v>
          </cell>
          <cell r="G52">
            <v>38.223140495867774</v>
          </cell>
        </row>
        <row r="53">
          <cell r="F53">
            <v>66.491451900995159</v>
          </cell>
          <cell r="G53">
            <v>33.508548099004841</v>
          </cell>
        </row>
        <row r="54">
          <cell r="F54">
            <v>54.683340056474385</v>
          </cell>
          <cell r="G54">
            <v>45.316659943525615</v>
          </cell>
        </row>
        <row r="55">
          <cell r="F55">
            <v>47.354997943233244</v>
          </cell>
          <cell r="G55">
            <v>52.645002056766756</v>
          </cell>
        </row>
        <row r="56">
          <cell r="F56">
            <v>45.433746425166824</v>
          </cell>
          <cell r="G56">
            <v>54.566253574833176</v>
          </cell>
        </row>
        <row r="57">
          <cell r="F57">
            <v>44.220430107526887</v>
          </cell>
          <cell r="G57">
            <v>55.779569892473113</v>
          </cell>
        </row>
        <row r="58">
          <cell r="F58">
            <v>42.39586696803358</v>
          </cell>
          <cell r="G58">
            <v>57.60413303196642</v>
          </cell>
        </row>
        <row r="59">
          <cell r="F59">
            <v>41.759441170050202</v>
          </cell>
          <cell r="G59">
            <v>58.240558829949798</v>
          </cell>
        </row>
        <row r="60">
          <cell r="F60">
            <v>40.72370438515793</v>
          </cell>
          <cell r="G60">
            <v>59.27629561484207</v>
          </cell>
        </row>
        <row r="61">
          <cell r="F61">
            <v>36.554379210779594</v>
          </cell>
          <cell r="G61">
            <v>63.445620789220399</v>
          </cell>
        </row>
      </sheetData>
      <sheetData sheetId="3"/>
      <sheetData sheetId="4"/>
      <sheetData sheetId="5"/>
      <sheetData sheetId="6"/>
      <sheetData sheetId="7">
        <row r="26">
          <cell r="G26" t="str">
            <v>ženy</v>
          </cell>
          <cell r="H26" t="str">
            <v>muži</v>
          </cell>
        </row>
        <row r="45">
          <cell r="G45">
            <v>43.977774146102313</v>
          </cell>
          <cell r="H45">
            <v>56.022225853897687</v>
          </cell>
        </row>
        <row r="46">
          <cell r="G46">
            <v>43.703143269825986</v>
          </cell>
          <cell r="H46">
            <v>56.296856730174014</v>
          </cell>
        </row>
        <row r="47">
          <cell r="G47">
            <v>46.477234156039373</v>
          </cell>
          <cell r="H47">
            <v>53.522765843960627</v>
          </cell>
        </row>
        <row r="48">
          <cell r="G48">
            <v>52.596827307222974</v>
          </cell>
          <cell r="H48">
            <v>47.403172692777026</v>
          </cell>
        </row>
        <row r="49">
          <cell r="G49">
            <v>57.654384294190898</v>
          </cell>
          <cell r="H49">
            <v>42.345615705809095</v>
          </cell>
        </row>
        <row r="50">
          <cell r="G50">
            <v>56.428508189464367</v>
          </cell>
          <cell r="H50">
            <v>43.57149181053564</v>
          </cell>
        </row>
        <row r="51">
          <cell r="G51">
            <v>54.018954018954027</v>
          </cell>
          <cell r="H51">
            <v>45.981045981045973</v>
          </cell>
        </row>
        <row r="52">
          <cell r="G52">
            <v>53.332174517642962</v>
          </cell>
          <cell r="H52">
            <v>46.667825482357031</v>
          </cell>
        </row>
        <row r="53">
          <cell r="G53">
            <v>48.49264810443389</v>
          </cell>
          <cell r="H53">
            <v>51.50735189556611</v>
          </cell>
        </row>
        <row r="54">
          <cell r="G54">
            <v>11.730005672149746</v>
          </cell>
          <cell r="H54">
            <v>88.269994327850256</v>
          </cell>
        </row>
        <row r="55">
          <cell r="G55">
            <v>47.299813780260706</v>
          </cell>
          <cell r="H55">
            <v>52.700186219739301</v>
          </cell>
        </row>
      </sheetData>
      <sheetData sheetId="8">
        <row r="23">
          <cell r="G23" t="str">
            <v>muži</v>
          </cell>
        </row>
        <row r="42">
          <cell r="F42" t="str">
            <v>ženy</v>
          </cell>
        </row>
        <row r="43">
          <cell r="F43">
            <v>49.218526466380538</v>
          </cell>
          <cell r="G43">
            <v>50.781473533619462</v>
          </cell>
        </row>
        <row r="44">
          <cell r="F44">
            <v>44.938137109952528</v>
          </cell>
          <cell r="G44">
            <v>55.061862890047465</v>
          </cell>
        </row>
        <row r="45">
          <cell r="F45">
            <v>44.977595220313667</v>
          </cell>
          <cell r="G45">
            <v>55.02240477968634</v>
          </cell>
        </row>
        <row r="46">
          <cell r="F46">
            <v>52.409662215239592</v>
          </cell>
          <cell r="G46">
            <v>47.590337784760408</v>
          </cell>
        </row>
        <row r="47">
          <cell r="F47">
            <v>51.491053677932399</v>
          </cell>
          <cell r="G47">
            <v>48.508946322067601</v>
          </cell>
        </row>
        <row r="48">
          <cell r="F48">
            <v>54.796497971385868</v>
          </cell>
          <cell r="G48">
            <v>45.203502028614132</v>
          </cell>
        </row>
      </sheetData>
      <sheetData sheetId="9"/>
      <sheetData sheetId="10"/>
      <sheetData sheetId="11">
        <row r="22">
          <cell r="F22" t="str">
            <v>ženy</v>
          </cell>
          <cell r="G22" t="str">
            <v>muži</v>
          </cell>
        </row>
        <row r="40">
          <cell r="D40" t="str">
            <v>bez vzdělání</v>
          </cell>
          <cell r="F40">
            <v>44.690265486725664</v>
          </cell>
          <cell r="G40">
            <v>55.309734513274343</v>
          </cell>
        </row>
        <row r="41">
          <cell r="D41" t="str">
            <v>zákl. vzdělání</v>
          </cell>
          <cell r="F41">
            <v>49.078679887833609</v>
          </cell>
          <cell r="G41">
            <v>50.921320112166391</v>
          </cell>
        </row>
        <row r="42">
          <cell r="D42" t="str">
            <v>vyučen</v>
          </cell>
          <cell r="F42">
            <v>43.675880867095742</v>
          </cell>
          <cell r="G42">
            <v>56.324119132904258</v>
          </cell>
        </row>
        <row r="43">
          <cell r="D43" t="str">
            <v>středošk. bez mat.</v>
          </cell>
          <cell r="F43">
            <v>55.308662601286443</v>
          </cell>
          <cell r="G43">
            <v>44.691337398713557</v>
          </cell>
        </row>
        <row r="44">
          <cell r="D44" t="str">
            <v>vyučen s mat.</v>
          </cell>
          <cell r="F44">
            <v>50.274067372678402</v>
          </cell>
          <cell r="G44">
            <v>49.725932627321598</v>
          </cell>
        </row>
        <row r="45">
          <cell r="D45" t="str">
            <v>gymnázium</v>
          </cell>
          <cell r="F45">
            <v>61.503700818075572</v>
          </cell>
          <cell r="G45">
            <v>38.496299181924428</v>
          </cell>
        </row>
        <row r="46">
          <cell r="D46" t="str">
            <v>SOŠ s mat.</v>
          </cell>
          <cell r="F46">
            <v>60.504309378103883</v>
          </cell>
          <cell r="G46">
            <v>39.495690621896124</v>
          </cell>
        </row>
        <row r="47">
          <cell r="D47" t="str">
            <v>vyšší vzdělání</v>
          </cell>
          <cell r="F47">
            <v>70.273571079628709</v>
          </cell>
          <cell r="G47">
            <v>29.726428920371283</v>
          </cell>
        </row>
        <row r="48">
          <cell r="D48" t="str">
            <v>vysokoškolské</v>
          </cell>
          <cell r="F48">
            <v>52.916224814422051</v>
          </cell>
          <cell r="G48">
            <v>47.083775185577949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R"/>
    </sheetNames>
    <sheetDataSet>
      <sheetData sheetId="0">
        <row r="3">
          <cell r="O3" t="str">
            <v>evidovaní uchazeči</v>
          </cell>
        </row>
        <row r="4">
          <cell r="E4" t="str">
            <v>ženy</v>
          </cell>
          <cell r="F4" t="str">
            <v>absolv. škol</v>
          </cell>
        </row>
        <row r="6">
          <cell r="B6">
            <v>1</v>
          </cell>
          <cell r="C6">
            <v>585809</v>
          </cell>
          <cell r="E6">
            <v>274458</v>
          </cell>
          <cell r="F6">
            <v>35524</v>
          </cell>
          <cell r="G6">
            <v>63370</v>
          </cell>
          <cell r="J6">
            <v>83505</v>
          </cell>
          <cell r="K6">
            <v>43007</v>
          </cell>
          <cell r="L6">
            <v>33794</v>
          </cell>
        </row>
        <row r="7">
          <cell r="B7">
            <v>2</v>
          </cell>
          <cell r="C7">
            <v>593683</v>
          </cell>
          <cell r="E7">
            <v>276702</v>
          </cell>
          <cell r="F7">
            <v>35480</v>
          </cell>
          <cell r="G7">
            <v>63638</v>
          </cell>
          <cell r="J7">
            <v>44760</v>
          </cell>
          <cell r="K7">
            <v>36886</v>
          </cell>
          <cell r="L7">
            <v>34635</v>
          </cell>
        </row>
        <row r="8">
          <cell r="B8">
            <v>3</v>
          </cell>
          <cell r="C8">
            <v>587768</v>
          </cell>
          <cell r="E8">
            <v>276167</v>
          </cell>
          <cell r="F8">
            <v>35438</v>
          </cell>
          <cell r="G8">
            <v>63478</v>
          </cell>
          <cell r="J8">
            <v>43899</v>
          </cell>
          <cell r="K8">
            <v>49814</v>
          </cell>
          <cell r="L8">
            <v>38863</v>
          </cell>
        </row>
        <row r="9">
          <cell r="B9">
            <v>4</v>
          </cell>
          <cell r="C9">
            <v>565228</v>
          </cell>
          <cell r="E9">
            <v>271827</v>
          </cell>
          <cell r="F9">
            <v>34351</v>
          </cell>
          <cell r="G9">
            <v>62464</v>
          </cell>
          <cell r="J9">
            <v>46570</v>
          </cell>
          <cell r="K9">
            <v>69110</v>
          </cell>
          <cell r="L9">
            <v>39763</v>
          </cell>
        </row>
        <row r="10">
          <cell r="B10">
            <v>5</v>
          </cell>
          <cell r="C10">
            <v>547463</v>
          </cell>
          <cell r="E10">
            <v>268933</v>
          </cell>
          <cell r="F10">
            <v>32608</v>
          </cell>
          <cell r="G10">
            <v>61687</v>
          </cell>
          <cell r="J10">
            <v>40497</v>
          </cell>
          <cell r="K10">
            <v>58262</v>
          </cell>
          <cell r="L10">
            <v>42632</v>
          </cell>
        </row>
        <row r="11">
          <cell r="B11">
            <v>6</v>
          </cell>
          <cell r="C11">
            <v>540473</v>
          </cell>
          <cell r="E11">
            <v>269168</v>
          </cell>
          <cell r="F11">
            <v>26896</v>
          </cell>
          <cell r="G11">
            <v>61381</v>
          </cell>
          <cell r="J11">
            <v>38534</v>
          </cell>
          <cell r="K11">
            <v>45524</v>
          </cell>
          <cell r="L11">
            <v>44032</v>
          </cell>
        </row>
        <row r="12">
          <cell r="B12">
            <v>7</v>
          </cell>
          <cell r="C12">
            <v>551096</v>
          </cell>
          <cell r="E12">
            <v>280722</v>
          </cell>
          <cell r="F12">
            <v>29142</v>
          </cell>
          <cell r="J12">
            <v>52863</v>
          </cell>
          <cell r="K12">
            <v>42240</v>
          </cell>
          <cell r="L12">
            <v>40175</v>
          </cell>
        </row>
        <row r="13">
          <cell r="B13">
            <v>8</v>
          </cell>
          <cell r="C13">
            <v>551731</v>
          </cell>
          <cell r="E13">
            <v>282381</v>
          </cell>
          <cell r="F13">
            <v>31911</v>
          </cell>
          <cell r="J13">
            <v>41834</v>
          </cell>
          <cell r="K13">
            <v>41199</v>
          </cell>
          <cell r="L13">
            <v>40579</v>
          </cell>
        </row>
        <row r="14">
          <cell r="B14">
            <v>9</v>
          </cell>
          <cell r="C14">
            <v>557058</v>
          </cell>
          <cell r="E14">
            <v>283386</v>
          </cell>
          <cell r="F14">
            <v>41181</v>
          </cell>
          <cell r="J14">
            <v>65120</v>
          </cell>
          <cell r="K14">
            <v>59793</v>
          </cell>
          <cell r="L14">
            <v>41422</v>
          </cell>
        </row>
        <row r="15">
          <cell r="B15">
            <v>10</v>
          </cell>
          <cell r="C15">
            <v>0</v>
          </cell>
          <cell r="E15">
            <v>0</v>
          </cell>
          <cell r="F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>
            <v>11</v>
          </cell>
          <cell r="C16">
            <v>0</v>
          </cell>
          <cell r="E16">
            <v>0</v>
          </cell>
          <cell r="F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>
            <v>12</v>
          </cell>
          <cell r="C17">
            <v>0</v>
          </cell>
          <cell r="E17">
            <v>0</v>
          </cell>
          <cell r="F17">
            <v>0</v>
          </cell>
          <cell r="J17">
            <v>0</v>
          </cell>
          <cell r="K17">
            <v>0</v>
          </cell>
          <cell r="L17">
            <v>0</v>
          </cell>
        </row>
        <row r="51">
          <cell r="O51" t="str">
            <v>vyuč.</v>
          </cell>
        </row>
        <row r="52">
          <cell r="O52" t="str">
            <v>střed.odb.</v>
          </cell>
        </row>
        <row r="53">
          <cell r="O53" t="str">
            <v>ÚSV</v>
          </cell>
        </row>
        <row r="54">
          <cell r="O54" t="str">
            <v>vyuč. s mat.</v>
          </cell>
        </row>
        <row r="55">
          <cell r="O55" t="str">
            <v>ÚSO - SOŠ</v>
          </cell>
        </row>
        <row r="56">
          <cell r="D56">
            <v>2938</v>
          </cell>
          <cell r="E56">
            <v>152987</v>
          </cell>
          <cell r="F56">
            <v>210219</v>
          </cell>
          <cell r="G56">
            <v>11971</v>
          </cell>
          <cell r="H56">
            <v>18791</v>
          </cell>
          <cell r="I56">
            <v>12835</v>
          </cell>
          <cell r="J56">
            <v>93633</v>
          </cell>
          <cell r="K56">
            <v>4094</v>
          </cell>
          <cell r="L56">
            <v>33005</v>
          </cell>
          <cell r="O56" t="str">
            <v>VOŠ</v>
          </cell>
        </row>
        <row r="57">
          <cell r="O57" t="str">
            <v>VŠ</v>
          </cell>
        </row>
        <row r="64">
          <cell r="D64">
            <v>588</v>
          </cell>
          <cell r="E64">
            <v>13386</v>
          </cell>
          <cell r="F64">
            <v>16411</v>
          </cell>
          <cell r="G64">
            <v>1129</v>
          </cell>
          <cell r="H64">
            <v>2403</v>
          </cell>
          <cell r="I64">
            <v>1406</v>
          </cell>
          <cell r="J64">
            <v>5859</v>
          </cell>
          <cell r="K64">
            <v>483</v>
          </cell>
          <cell r="L64">
            <v>2367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ROK"/>
      <sheetName val="data POLOLETÍ"/>
      <sheetName val="Graf 1p2013"/>
      <sheetName val="Graf 1p2013 (2)"/>
      <sheetName val="Graf 1p2012"/>
      <sheetName val="Graf 2012"/>
      <sheetName val="Graf 2012 tripartita"/>
      <sheetName val="Graf 2_pololetí"/>
      <sheetName val="Graf 2_1p2010"/>
      <sheetName val="Graf 2_1p2011"/>
      <sheetName val="Graf 2_1p2011 (2)"/>
      <sheetName val="Graf1_rok"/>
      <sheetName val="Graf1_rok 2009"/>
      <sheetName val="Graf1_rok 2010"/>
      <sheetName val="Graf 2011"/>
      <sheetName val="List1 (2)"/>
    </sheetNames>
    <sheetDataSet>
      <sheetData sheetId="0"/>
      <sheetData sheetId="1">
        <row r="32">
          <cell r="B32" t="str">
            <v>1. pol. 2012</v>
          </cell>
          <cell r="C32" t="str">
            <v>1. pol. 2013</v>
          </cell>
        </row>
        <row r="33">
          <cell r="A33" t="str">
            <v>VPP</v>
          </cell>
          <cell r="B33">
            <v>7173</v>
          </cell>
          <cell r="C33">
            <v>16341</v>
          </cell>
        </row>
        <row r="34">
          <cell r="A34" t="str">
            <v>SÚPM, vč.SVČ</v>
          </cell>
          <cell r="B34">
            <v>5585</v>
          </cell>
          <cell r="C34">
            <v>9077</v>
          </cell>
        </row>
        <row r="35">
          <cell r="A35" t="str">
            <v>CHPM, vč. CHPM-SVČ</v>
          </cell>
          <cell r="B35">
            <v>388</v>
          </cell>
          <cell r="C35">
            <v>351</v>
          </cell>
        </row>
        <row r="36">
          <cell r="A36" t="str">
            <v>Přísp. na provoz CHPM a CHPM-SVČ</v>
          </cell>
          <cell r="B36">
            <v>1410</v>
          </cell>
          <cell r="C36">
            <v>81</v>
          </cell>
        </row>
        <row r="37">
          <cell r="A37" t="str">
            <v>Překlenovací příspěvek</v>
          </cell>
          <cell r="B37">
            <v>49</v>
          </cell>
          <cell r="C37">
            <v>112</v>
          </cell>
        </row>
        <row r="38">
          <cell r="A38" t="str">
            <v>Příspěvek na zapracování</v>
          </cell>
          <cell r="B38">
            <v>2</v>
          </cell>
          <cell r="C38">
            <v>30</v>
          </cell>
        </row>
        <row r="39">
          <cell r="A39" t="str">
            <v>rekvalifikace</v>
          </cell>
          <cell r="B39">
            <v>9702</v>
          </cell>
          <cell r="C39">
            <v>14894</v>
          </cell>
        </row>
        <row r="40">
          <cell r="A40" t="str">
            <v>zvolená rekvalifikace</v>
          </cell>
          <cell r="B40">
            <v>2336</v>
          </cell>
          <cell r="C40">
            <v>6619</v>
          </cell>
        </row>
        <row r="41">
          <cell r="A41" t="str">
            <v>RIP ESF</v>
          </cell>
          <cell r="B41">
            <v>227</v>
          </cell>
          <cell r="C41">
            <v>714</v>
          </cell>
        </row>
      </sheetData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tables/table1.xml><?xml version="1.0" encoding="utf-8"?>
<table xmlns="http://schemas.openxmlformats.org/spreadsheetml/2006/main" id="2" name="Tabulka2" displayName="Tabulka2" ref="A4:B26" headerRowCount="0" totalsRowShown="0" headerRowDxfId="7" dataDxfId="6" tableBorderDxfId="5" totalsRowBorderDxfId="4" headerRowCellStyle="Normální" dataCellStyle="Normální">
  <tableColumns count="2">
    <tableColumn id="1" name="Sloupec1" headerRowDxfId="3" dataDxfId="2" dataCellStyle="Normální"/>
    <tableColumn id="2" name="Sloupec2" headerRowDxfId="1" dataDxfId="0" dataCellStyle="Normální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21:R21"/>
  <sheetViews>
    <sheetView workbookViewId="0">
      <selection activeCell="D5" sqref="D5"/>
    </sheetView>
  </sheetViews>
  <sheetFormatPr defaultRowHeight="15"/>
  <cols>
    <col min="4" max="4" width="36.7109375" customWidth="1"/>
    <col min="260" max="260" width="36.7109375" customWidth="1"/>
    <col min="516" max="516" width="36.7109375" customWidth="1"/>
    <col min="772" max="772" width="36.7109375" customWidth="1"/>
    <col min="1028" max="1028" width="36.7109375" customWidth="1"/>
    <col min="1284" max="1284" width="36.7109375" customWidth="1"/>
    <col min="1540" max="1540" width="36.7109375" customWidth="1"/>
    <col min="1796" max="1796" width="36.7109375" customWidth="1"/>
    <col min="2052" max="2052" width="36.7109375" customWidth="1"/>
    <col min="2308" max="2308" width="36.7109375" customWidth="1"/>
    <col min="2564" max="2564" width="36.7109375" customWidth="1"/>
    <col min="2820" max="2820" width="36.7109375" customWidth="1"/>
    <col min="3076" max="3076" width="36.7109375" customWidth="1"/>
    <col min="3332" max="3332" width="36.7109375" customWidth="1"/>
    <col min="3588" max="3588" width="36.7109375" customWidth="1"/>
    <col min="3844" max="3844" width="36.7109375" customWidth="1"/>
    <col min="4100" max="4100" width="36.7109375" customWidth="1"/>
    <col min="4356" max="4356" width="36.7109375" customWidth="1"/>
    <col min="4612" max="4612" width="36.7109375" customWidth="1"/>
    <col min="4868" max="4868" width="36.7109375" customWidth="1"/>
    <col min="5124" max="5124" width="36.7109375" customWidth="1"/>
    <col min="5380" max="5380" width="36.7109375" customWidth="1"/>
    <col min="5636" max="5636" width="36.7109375" customWidth="1"/>
    <col min="5892" max="5892" width="36.7109375" customWidth="1"/>
    <col min="6148" max="6148" width="36.7109375" customWidth="1"/>
    <col min="6404" max="6404" width="36.7109375" customWidth="1"/>
    <col min="6660" max="6660" width="36.7109375" customWidth="1"/>
    <col min="6916" max="6916" width="36.7109375" customWidth="1"/>
    <col min="7172" max="7172" width="36.7109375" customWidth="1"/>
    <col min="7428" max="7428" width="36.7109375" customWidth="1"/>
    <col min="7684" max="7684" width="36.7109375" customWidth="1"/>
    <col min="7940" max="7940" width="36.7109375" customWidth="1"/>
    <col min="8196" max="8196" width="36.7109375" customWidth="1"/>
    <col min="8452" max="8452" width="36.7109375" customWidth="1"/>
    <col min="8708" max="8708" width="36.7109375" customWidth="1"/>
    <col min="8964" max="8964" width="36.7109375" customWidth="1"/>
    <col min="9220" max="9220" width="36.7109375" customWidth="1"/>
    <col min="9476" max="9476" width="36.7109375" customWidth="1"/>
    <col min="9732" max="9732" width="36.7109375" customWidth="1"/>
    <col min="9988" max="9988" width="36.7109375" customWidth="1"/>
    <col min="10244" max="10244" width="36.7109375" customWidth="1"/>
    <col min="10500" max="10500" width="36.7109375" customWidth="1"/>
    <col min="10756" max="10756" width="36.7109375" customWidth="1"/>
    <col min="11012" max="11012" width="36.7109375" customWidth="1"/>
    <col min="11268" max="11268" width="36.7109375" customWidth="1"/>
    <col min="11524" max="11524" width="36.7109375" customWidth="1"/>
    <col min="11780" max="11780" width="36.7109375" customWidth="1"/>
    <col min="12036" max="12036" width="36.7109375" customWidth="1"/>
    <col min="12292" max="12292" width="36.7109375" customWidth="1"/>
    <col min="12548" max="12548" width="36.7109375" customWidth="1"/>
    <col min="12804" max="12804" width="36.7109375" customWidth="1"/>
    <col min="13060" max="13060" width="36.7109375" customWidth="1"/>
    <col min="13316" max="13316" width="36.7109375" customWidth="1"/>
    <col min="13572" max="13572" width="36.7109375" customWidth="1"/>
    <col min="13828" max="13828" width="36.7109375" customWidth="1"/>
    <col min="14084" max="14084" width="36.7109375" customWidth="1"/>
    <col min="14340" max="14340" width="36.7109375" customWidth="1"/>
    <col min="14596" max="14596" width="36.7109375" customWidth="1"/>
    <col min="14852" max="14852" width="36.7109375" customWidth="1"/>
    <col min="15108" max="15108" width="36.7109375" customWidth="1"/>
    <col min="15364" max="15364" width="36.7109375" customWidth="1"/>
    <col min="15620" max="15620" width="36.7109375" customWidth="1"/>
    <col min="15876" max="15876" width="36.7109375" customWidth="1"/>
    <col min="16132" max="16132" width="36.7109375" customWidth="1"/>
  </cols>
  <sheetData>
    <row r="21" spans="4:18" ht="33.75">
      <c r="D21" s="311" t="s">
        <v>373</v>
      </c>
      <c r="E21" s="311"/>
      <c r="F21" s="311"/>
      <c r="G21" s="311"/>
      <c r="H21" s="311"/>
      <c r="O21" s="1316"/>
      <c r="P21" s="1316"/>
      <c r="Q21" s="1316"/>
      <c r="R21" s="1316"/>
    </row>
  </sheetData>
  <mergeCells count="1">
    <mergeCell ref="O21:R21"/>
  </mergeCells>
  <printOptions horizontalCentered="1" verticalCentered="1"/>
  <pageMargins left="0.70866141732283472" right="0.51181102362204722" top="0.78740157480314965" bottom="0.78740157480314965" header="0.31496062992125984" footer="0.31496062992125984"/>
  <pageSetup paperSize="9" orientation="portrait" r:id="rId1"/>
  <rowBreaks count="1" manualBreakCount="1">
    <brk id="20" max="16383" man="1"/>
  </rowBreaks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B105"/>
  <sheetViews>
    <sheetView view="pageBreakPreview" zoomScaleNormal="100" zoomScaleSheetLayoutView="100" workbookViewId="0">
      <selection activeCell="D28" sqref="D28"/>
    </sheetView>
  </sheetViews>
  <sheetFormatPr defaultRowHeight="15"/>
  <cols>
    <col min="1" max="9" width="9.140625" style="906"/>
    <col min="10" max="10" width="9.5703125" style="906" customWidth="1"/>
    <col min="11" max="16384" width="9.140625" style="906"/>
  </cols>
  <sheetData>
    <row r="6" spans="1:28">
      <c r="A6" s="408"/>
      <c r="B6" s="907"/>
      <c r="C6" s="907"/>
      <c r="D6" s="907"/>
      <c r="E6" s="907"/>
      <c r="F6" s="907"/>
      <c r="G6" s="907"/>
      <c r="H6" s="907"/>
      <c r="I6" s="907"/>
      <c r="J6" s="907"/>
      <c r="K6" s="907"/>
      <c r="L6" s="907"/>
      <c r="M6" s="907"/>
      <c r="N6" s="907"/>
      <c r="O6" s="907"/>
      <c r="P6" s="907"/>
      <c r="Q6" s="907"/>
      <c r="R6" s="907"/>
      <c r="S6" s="907"/>
      <c r="T6" s="907"/>
      <c r="U6" s="907"/>
      <c r="V6" s="907"/>
      <c r="W6" s="907"/>
      <c r="X6" s="907"/>
      <c r="Y6" s="907"/>
      <c r="Z6" s="907"/>
      <c r="AA6" s="907"/>
      <c r="AB6" s="907"/>
    </row>
    <row r="7" spans="1:28">
      <c r="A7" s="408"/>
      <c r="B7" s="907"/>
      <c r="C7" s="907"/>
      <c r="D7" s="907"/>
      <c r="E7" s="907"/>
      <c r="F7" s="907"/>
      <c r="G7" s="907"/>
      <c r="H7" s="907"/>
      <c r="I7" s="907"/>
      <c r="J7" s="907"/>
      <c r="K7" s="907"/>
      <c r="L7" s="907"/>
      <c r="M7" s="907"/>
      <c r="N7" s="907"/>
      <c r="O7" s="907"/>
      <c r="P7" s="907"/>
      <c r="Q7" s="907"/>
      <c r="R7" s="907"/>
      <c r="S7" s="907"/>
      <c r="T7" s="907"/>
      <c r="U7" s="907"/>
      <c r="V7" s="907"/>
      <c r="W7" s="907"/>
      <c r="X7" s="907"/>
      <c r="Y7" s="907"/>
      <c r="Z7" s="907"/>
      <c r="AA7" s="907"/>
      <c r="AB7" s="907"/>
    </row>
    <row r="8" spans="1:28">
      <c r="A8" s="408"/>
      <c r="B8" s="907"/>
      <c r="C8" s="907"/>
      <c r="D8" s="907"/>
      <c r="E8" s="907"/>
      <c r="F8" s="907"/>
      <c r="G8" s="907"/>
      <c r="H8" s="907"/>
      <c r="I8" s="907"/>
      <c r="J8" s="907"/>
      <c r="K8" s="907"/>
      <c r="L8" s="907"/>
      <c r="M8" s="907"/>
      <c r="N8" s="907"/>
      <c r="O8" s="907"/>
      <c r="P8" s="907"/>
      <c r="Q8" s="907"/>
      <c r="R8" s="907"/>
      <c r="S8" s="907"/>
      <c r="T8" s="907"/>
      <c r="U8" s="907"/>
      <c r="V8" s="907"/>
      <c r="W8" s="907"/>
      <c r="X8" s="907"/>
      <c r="Y8" s="907"/>
      <c r="Z8" s="907"/>
      <c r="AA8" s="907"/>
      <c r="AB8" s="907"/>
    </row>
    <row r="9" spans="1:28">
      <c r="A9" s="408"/>
      <c r="B9" s="907"/>
      <c r="C9" s="907"/>
      <c r="D9" s="907"/>
      <c r="E9" s="907"/>
      <c r="F9" s="907"/>
      <c r="G9" s="907"/>
      <c r="H9" s="907"/>
      <c r="I9" s="907"/>
      <c r="J9" s="907"/>
      <c r="K9" s="907"/>
      <c r="L9" s="907"/>
      <c r="M9" s="907"/>
      <c r="N9" s="907"/>
      <c r="O9" s="907"/>
      <c r="P9" s="907"/>
      <c r="Q9" s="907"/>
      <c r="R9" s="907"/>
      <c r="S9" s="907"/>
      <c r="T9" s="907"/>
      <c r="U9" s="907"/>
      <c r="V9" s="907"/>
      <c r="W9" s="907"/>
      <c r="X9" s="907"/>
      <c r="Y9" s="907"/>
      <c r="Z9" s="907"/>
      <c r="AA9" s="907"/>
      <c r="AB9" s="907"/>
    </row>
    <row r="10" spans="1:28">
      <c r="A10" s="408"/>
      <c r="B10" s="907"/>
      <c r="C10" s="907"/>
      <c r="D10" s="907"/>
      <c r="E10" s="907"/>
      <c r="F10" s="907"/>
      <c r="G10" s="907"/>
      <c r="H10" s="907"/>
      <c r="I10" s="907"/>
      <c r="J10" s="907"/>
      <c r="K10" s="907"/>
      <c r="L10" s="907"/>
      <c r="M10" s="907"/>
      <c r="N10" s="907"/>
      <c r="O10" s="907"/>
      <c r="P10" s="907"/>
      <c r="Q10" s="907"/>
      <c r="R10" s="907"/>
      <c r="S10" s="907"/>
      <c r="T10" s="907"/>
      <c r="U10" s="907"/>
      <c r="V10" s="907"/>
      <c r="W10" s="907"/>
      <c r="X10" s="907"/>
      <c r="Y10" s="907"/>
      <c r="Z10" s="907"/>
      <c r="AA10" s="907"/>
      <c r="AB10" s="907"/>
    </row>
    <row r="11" spans="1:28">
      <c r="A11" s="408"/>
      <c r="B11" s="907"/>
      <c r="C11" s="907"/>
      <c r="D11" s="907"/>
      <c r="E11" s="907"/>
      <c r="F11" s="907"/>
      <c r="G11" s="907"/>
      <c r="H11" s="907"/>
      <c r="I11" s="907"/>
      <c r="J11" s="907"/>
      <c r="K11" s="907"/>
      <c r="L11" s="907"/>
      <c r="M11" s="907"/>
      <c r="N11" s="907"/>
      <c r="O11" s="907"/>
      <c r="P11" s="907"/>
      <c r="Q11" s="907"/>
      <c r="R11" s="907"/>
      <c r="S11" s="907"/>
      <c r="T11" s="907"/>
      <c r="U11" s="907"/>
      <c r="V11" s="907"/>
      <c r="W11" s="907"/>
      <c r="X11" s="907"/>
      <c r="Y11" s="907"/>
      <c r="Z11" s="907"/>
      <c r="AA11" s="907"/>
      <c r="AB11" s="907"/>
    </row>
    <row r="12" spans="1:28">
      <c r="A12" s="408"/>
      <c r="B12" s="907"/>
      <c r="C12" s="907"/>
      <c r="D12" s="907"/>
      <c r="E12" s="907"/>
      <c r="F12" s="907"/>
      <c r="G12" s="907"/>
      <c r="H12" s="907"/>
      <c r="I12" s="907"/>
      <c r="J12" s="907"/>
      <c r="K12" s="907"/>
      <c r="L12" s="907"/>
      <c r="M12" s="907"/>
      <c r="N12" s="907"/>
      <c r="O12" s="907"/>
      <c r="P12" s="907"/>
      <c r="Q12" s="907"/>
      <c r="R12" s="907"/>
      <c r="S12" s="907"/>
      <c r="T12" s="907"/>
      <c r="U12" s="907"/>
      <c r="V12" s="907"/>
      <c r="W12" s="907"/>
      <c r="X12" s="907"/>
      <c r="Y12" s="907"/>
      <c r="Z12" s="907"/>
      <c r="AA12" s="907"/>
      <c r="AB12" s="907"/>
    </row>
    <row r="13" spans="1:28">
      <c r="A13" s="408"/>
      <c r="B13" s="907"/>
      <c r="C13" s="907"/>
      <c r="D13" s="907"/>
      <c r="E13" s="907"/>
      <c r="F13" s="907"/>
      <c r="G13" s="907"/>
      <c r="H13" s="907"/>
      <c r="I13" s="907"/>
      <c r="J13" s="907"/>
      <c r="K13" s="907"/>
      <c r="L13" s="907"/>
      <c r="M13" s="907"/>
      <c r="N13" s="907"/>
      <c r="O13" s="907"/>
      <c r="P13" s="907"/>
      <c r="Q13" s="907"/>
      <c r="R13" s="907"/>
      <c r="S13" s="907"/>
      <c r="T13" s="907"/>
      <c r="U13" s="907"/>
      <c r="V13" s="907"/>
      <c r="W13" s="907"/>
      <c r="X13" s="907"/>
      <c r="Y13" s="907"/>
      <c r="Z13" s="907"/>
      <c r="AA13" s="907"/>
      <c r="AB13" s="907"/>
    </row>
    <row r="14" spans="1:28">
      <c r="A14" s="408"/>
      <c r="B14" s="907"/>
      <c r="C14" s="907"/>
      <c r="D14" s="907"/>
      <c r="E14" s="907"/>
      <c r="F14" s="907"/>
      <c r="G14" s="907"/>
      <c r="H14" s="907"/>
      <c r="I14" s="907"/>
      <c r="J14" s="907"/>
      <c r="K14" s="907"/>
      <c r="L14" s="907"/>
      <c r="M14" s="907"/>
      <c r="N14" s="907"/>
      <c r="O14" s="907"/>
      <c r="P14" s="907"/>
      <c r="Q14" s="907"/>
      <c r="R14" s="907"/>
      <c r="S14" s="907"/>
      <c r="T14" s="907"/>
      <c r="U14" s="907"/>
      <c r="V14" s="907"/>
      <c r="W14" s="907"/>
      <c r="X14" s="907"/>
      <c r="Y14" s="907"/>
      <c r="Z14" s="907"/>
      <c r="AA14" s="907"/>
      <c r="AB14" s="907"/>
    </row>
    <row r="15" spans="1:28">
      <c r="A15" s="408"/>
      <c r="B15" s="907"/>
      <c r="C15" s="907"/>
      <c r="D15" s="907"/>
      <c r="E15" s="907"/>
      <c r="F15" s="907"/>
      <c r="G15" s="907"/>
      <c r="H15" s="907"/>
      <c r="I15" s="907"/>
      <c r="J15" s="907"/>
      <c r="K15" s="907"/>
      <c r="L15" s="907"/>
      <c r="M15" s="907"/>
      <c r="N15" s="907"/>
      <c r="O15" s="907"/>
      <c r="P15" s="907"/>
      <c r="Q15" s="907"/>
      <c r="R15" s="907"/>
      <c r="S15" s="907"/>
      <c r="T15" s="907"/>
      <c r="U15" s="907"/>
      <c r="V15" s="907"/>
      <c r="W15" s="907"/>
      <c r="X15" s="907"/>
      <c r="Y15" s="907"/>
      <c r="Z15" s="907"/>
      <c r="AA15" s="907"/>
      <c r="AB15" s="907"/>
    </row>
    <row r="16" spans="1:28">
      <c r="A16" s="408"/>
      <c r="B16" s="907"/>
      <c r="C16" s="907"/>
      <c r="D16" s="907"/>
      <c r="E16" s="907"/>
      <c r="F16" s="907"/>
      <c r="G16" s="907"/>
      <c r="H16" s="907"/>
      <c r="I16" s="907"/>
      <c r="J16" s="907"/>
      <c r="K16" s="907"/>
      <c r="L16" s="907"/>
      <c r="M16" s="907"/>
      <c r="N16" s="907"/>
      <c r="O16" s="907"/>
      <c r="P16" s="907"/>
      <c r="Q16" s="907"/>
      <c r="R16" s="907"/>
      <c r="S16" s="907"/>
      <c r="T16" s="907"/>
      <c r="U16" s="907"/>
      <c r="V16" s="907"/>
      <c r="W16" s="907"/>
      <c r="X16" s="907"/>
      <c r="Y16" s="907"/>
      <c r="Z16" s="907"/>
      <c r="AA16" s="907"/>
      <c r="AB16" s="907"/>
    </row>
    <row r="17" spans="1:28">
      <c r="A17" s="408"/>
      <c r="B17" s="907"/>
      <c r="C17" s="907"/>
      <c r="D17" s="907"/>
      <c r="E17" s="907"/>
      <c r="F17" s="907"/>
      <c r="G17" s="907"/>
      <c r="H17" s="907"/>
      <c r="I17" s="907"/>
      <c r="J17" s="907"/>
      <c r="K17" s="907"/>
      <c r="L17" s="907"/>
      <c r="M17" s="907"/>
      <c r="N17" s="907"/>
      <c r="O17" s="907"/>
      <c r="P17" s="907"/>
      <c r="Q17" s="907"/>
      <c r="R17" s="907"/>
      <c r="S17" s="907"/>
      <c r="T17" s="907"/>
      <c r="U17" s="907"/>
      <c r="V17" s="907"/>
      <c r="W17" s="907"/>
      <c r="X17" s="907"/>
      <c r="Y17" s="907"/>
      <c r="Z17" s="907"/>
      <c r="AA17" s="907"/>
      <c r="AB17" s="907"/>
    </row>
    <row r="18" spans="1:28">
      <c r="A18" s="408"/>
      <c r="B18" s="907"/>
      <c r="C18" s="907"/>
      <c r="D18" s="907"/>
      <c r="E18" s="907"/>
      <c r="F18" s="907"/>
      <c r="G18" s="907"/>
      <c r="H18" s="907"/>
      <c r="I18" s="907"/>
      <c r="J18" s="907"/>
      <c r="K18" s="907"/>
      <c r="L18" s="907"/>
      <c r="M18" s="907"/>
      <c r="N18" s="907"/>
      <c r="O18" s="907"/>
      <c r="P18" s="907"/>
      <c r="Q18" s="907"/>
      <c r="R18" s="907"/>
      <c r="S18" s="907"/>
      <c r="T18" s="907"/>
      <c r="U18" s="907"/>
      <c r="V18" s="907"/>
      <c r="W18" s="907"/>
      <c r="X18" s="907"/>
      <c r="Y18" s="907"/>
      <c r="Z18" s="907"/>
      <c r="AA18" s="907"/>
      <c r="AB18" s="907"/>
    </row>
    <row r="19" spans="1:28">
      <c r="A19" s="408"/>
      <c r="B19" s="907"/>
      <c r="C19" s="907"/>
      <c r="D19" s="907"/>
      <c r="E19" s="907"/>
      <c r="F19" s="907"/>
      <c r="G19" s="907"/>
      <c r="H19" s="907"/>
      <c r="I19" s="907"/>
      <c r="J19" s="907"/>
      <c r="K19" s="907"/>
      <c r="L19" s="907"/>
      <c r="M19" s="907"/>
      <c r="N19" s="907"/>
      <c r="O19" s="907"/>
      <c r="P19" s="907"/>
      <c r="Q19" s="907"/>
      <c r="R19" s="907"/>
      <c r="S19" s="907"/>
      <c r="T19" s="907"/>
      <c r="U19" s="907"/>
      <c r="V19" s="907"/>
      <c r="W19" s="907"/>
      <c r="X19" s="907"/>
      <c r="Y19" s="907"/>
      <c r="Z19" s="907"/>
      <c r="AA19" s="907"/>
      <c r="AB19" s="907"/>
    </row>
    <row r="20" spans="1:28">
      <c r="A20" s="408"/>
      <c r="B20" s="907"/>
      <c r="C20" s="907"/>
      <c r="D20" s="907"/>
      <c r="E20" s="907"/>
      <c r="F20" s="907"/>
      <c r="G20" s="907"/>
      <c r="H20" s="907"/>
      <c r="I20" s="907"/>
      <c r="J20" s="907"/>
      <c r="K20" s="907"/>
      <c r="L20" s="907"/>
      <c r="M20" s="907"/>
      <c r="N20" s="907"/>
      <c r="O20" s="907"/>
      <c r="P20" s="907"/>
      <c r="Q20" s="907"/>
      <c r="R20" s="907"/>
      <c r="S20" s="907"/>
      <c r="T20" s="907"/>
      <c r="U20" s="907"/>
      <c r="V20" s="907"/>
      <c r="W20" s="907"/>
      <c r="X20" s="907"/>
      <c r="Y20" s="907"/>
      <c r="Z20" s="907"/>
      <c r="AA20" s="907"/>
      <c r="AB20" s="907"/>
    </row>
    <row r="21" spans="1:28">
      <c r="A21" s="408"/>
      <c r="B21" s="907"/>
      <c r="C21" s="907"/>
      <c r="D21" s="907"/>
      <c r="E21" s="907"/>
      <c r="F21" s="907"/>
      <c r="G21" s="907"/>
      <c r="H21" s="907"/>
      <c r="I21" s="907"/>
      <c r="J21" s="907"/>
      <c r="K21" s="907"/>
      <c r="L21" s="907"/>
      <c r="M21" s="907"/>
      <c r="N21" s="907"/>
      <c r="O21" s="907"/>
      <c r="P21" s="907"/>
      <c r="Q21" s="907"/>
      <c r="R21" s="907"/>
      <c r="S21" s="907"/>
      <c r="T21" s="907"/>
      <c r="U21" s="907"/>
      <c r="V21" s="907"/>
      <c r="W21" s="907"/>
      <c r="X21" s="907"/>
      <c r="Y21" s="907"/>
      <c r="Z21" s="907"/>
      <c r="AA21" s="907"/>
      <c r="AB21" s="907"/>
    </row>
    <row r="22" spans="1:28">
      <c r="A22" s="408"/>
      <c r="B22" s="907"/>
      <c r="C22" s="907"/>
      <c r="D22" s="907"/>
      <c r="E22" s="907"/>
      <c r="F22" s="907"/>
      <c r="G22" s="907"/>
      <c r="H22" s="907"/>
      <c r="I22" s="907"/>
      <c r="J22" s="907"/>
      <c r="K22" s="907"/>
      <c r="L22" s="907"/>
      <c r="M22" s="907"/>
      <c r="N22" s="907"/>
      <c r="O22" s="907"/>
      <c r="P22" s="907"/>
      <c r="Q22" s="907"/>
      <c r="R22" s="907"/>
      <c r="S22" s="907"/>
      <c r="T22" s="907"/>
      <c r="U22" s="907"/>
      <c r="V22" s="907"/>
      <c r="W22" s="907"/>
      <c r="X22" s="907"/>
      <c r="Y22" s="907"/>
      <c r="Z22" s="907"/>
      <c r="AA22" s="907"/>
      <c r="AB22" s="907"/>
    </row>
    <row r="23" spans="1:28">
      <c r="A23" s="408"/>
      <c r="B23" s="907"/>
      <c r="C23" s="907"/>
      <c r="D23" s="907"/>
      <c r="E23" s="907"/>
      <c r="F23" s="907"/>
      <c r="G23" s="907"/>
      <c r="H23" s="907"/>
      <c r="I23" s="907"/>
      <c r="J23" s="907"/>
      <c r="K23" s="907"/>
      <c r="L23" s="907"/>
      <c r="M23" s="907"/>
      <c r="N23" s="907"/>
      <c r="O23" s="907"/>
      <c r="P23" s="907"/>
      <c r="Q23" s="907"/>
      <c r="R23" s="907"/>
      <c r="S23" s="907"/>
      <c r="T23" s="907"/>
      <c r="U23" s="907"/>
      <c r="V23" s="907"/>
      <c r="W23" s="907"/>
      <c r="X23" s="907"/>
      <c r="Y23" s="907"/>
      <c r="Z23" s="907"/>
      <c r="AA23" s="907"/>
      <c r="AB23" s="907"/>
    </row>
    <row r="24" spans="1:28">
      <c r="A24" s="408"/>
      <c r="B24" s="907"/>
      <c r="C24" s="907"/>
      <c r="D24" s="907"/>
      <c r="E24" s="907"/>
      <c r="F24" s="907"/>
      <c r="G24" s="907"/>
      <c r="H24" s="907"/>
      <c r="I24" s="907"/>
      <c r="J24" s="907"/>
      <c r="K24" s="907"/>
      <c r="L24" s="907"/>
      <c r="M24" s="907"/>
      <c r="N24" s="907"/>
      <c r="O24" s="907"/>
      <c r="P24" s="907"/>
      <c r="Q24" s="907"/>
      <c r="R24" s="907"/>
      <c r="S24" s="907"/>
      <c r="T24" s="907"/>
      <c r="U24" s="907"/>
      <c r="V24" s="907"/>
      <c r="W24" s="907"/>
      <c r="X24" s="907"/>
      <c r="Y24" s="907"/>
      <c r="Z24" s="907"/>
      <c r="AA24" s="907"/>
      <c r="AB24" s="907"/>
    </row>
    <row r="25" spans="1:28">
      <c r="A25" s="408"/>
      <c r="B25" s="907"/>
      <c r="C25" s="907"/>
      <c r="D25" s="907"/>
      <c r="E25" s="907"/>
      <c r="F25" s="907"/>
      <c r="G25" s="907"/>
      <c r="H25" s="907"/>
      <c r="I25" s="907"/>
      <c r="J25" s="907"/>
      <c r="K25" s="907"/>
      <c r="L25" s="907"/>
      <c r="M25" s="907"/>
      <c r="N25" s="907"/>
      <c r="O25" s="907"/>
      <c r="P25" s="907"/>
      <c r="Q25" s="907"/>
      <c r="R25" s="907"/>
      <c r="S25" s="907"/>
      <c r="T25" s="907"/>
      <c r="U25" s="907"/>
      <c r="V25" s="907"/>
      <c r="W25" s="907"/>
      <c r="X25" s="907"/>
      <c r="Y25" s="907"/>
      <c r="Z25" s="907"/>
      <c r="AA25" s="907"/>
      <c r="AB25" s="907"/>
    </row>
    <row r="26" spans="1:28">
      <c r="A26" s="408"/>
      <c r="B26" s="907"/>
      <c r="C26" s="907"/>
      <c r="D26" s="907"/>
      <c r="E26" s="907"/>
      <c r="F26" s="907"/>
      <c r="G26" s="907"/>
      <c r="H26" s="907"/>
      <c r="I26" s="907"/>
      <c r="J26" s="907"/>
      <c r="K26" s="907"/>
      <c r="L26" s="907"/>
      <c r="M26" s="907"/>
      <c r="N26" s="907"/>
      <c r="O26" s="907"/>
      <c r="P26" s="907"/>
      <c r="Q26" s="907"/>
      <c r="R26" s="907"/>
      <c r="S26" s="907"/>
      <c r="T26" s="907"/>
      <c r="U26" s="907"/>
      <c r="V26" s="907"/>
      <c r="W26" s="907"/>
      <c r="X26" s="907"/>
      <c r="Y26" s="907"/>
      <c r="Z26" s="907"/>
      <c r="AA26" s="907"/>
      <c r="AB26" s="907"/>
    </row>
    <row r="27" spans="1:28">
      <c r="A27" s="408"/>
      <c r="B27" s="907"/>
      <c r="C27" s="907"/>
      <c r="D27" s="907"/>
      <c r="E27" s="907"/>
      <c r="F27" s="907"/>
      <c r="G27" s="907"/>
      <c r="H27" s="907"/>
      <c r="I27" s="907"/>
      <c r="J27" s="907"/>
      <c r="K27" s="907"/>
      <c r="L27" s="907"/>
      <c r="M27" s="907"/>
      <c r="N27" s="907"/>
      <c r="O27" s="907"/>
      <c r="P27" s="907"/>
      <c r="Q27" s="907"/>
      <c r="R27" s="907"/>
      <c r="S27" s="907"/>
      <c r="T27" s="907"/>
      <c r="U27" s="907"/>
      <c r="V27" s="907"/>
      <c r="W27" s="907"/>
      <c r="X27" s="907"/>
      <c r="Y27" s="907"/>
      <c r="Z27" s="907"/>
      <c r="AA27" s="907"/>
      <c r="AB27" s="907"/>
    </row>
    <row r="28" spans="1:28">
      <c r="A28" s="408"/>
      <c r="B28" s="907"/>
      <c r="C28" s="907"/>
      <c r="D28" s="907"/>
      <c r="E28" s="907"/>
      <c r="F28" s="907"/>
      <c r="G28" s="907"/>
      <c r="H28" s="907"/>
      <c r="I28" s="907"/>
      <c r="J28" s="907"/>
      <c r="K28" s="907"/>
      <c r="L28" s="907"/>
      <c r="M28" s="907"/>
      <c r="N28" s="907"/>
      <c r="O28" s="907"/>
      <c r="P28" s="907"/>
      <c r="Q28" s="907"/>
      <c r="R28" s="907"/>
      <c r="S28" s="907"/>
      <c r="T28" s="907"/>
      <c r="U28" s="907"/>
      <c r="V28" s="907"/>
      <c r="W28" s="907"/>
      <c r="X28" s="907"/>
      <c r="Y28" s="907"/>
      <c r="Z28" s="907"/>
      <c r="AA28" s="907"/>
      <c r="AB28" s="907"/>
    </row>
    <row r="29" spans="1:28">
      <c r="A29" s="408"/>
      <c r="B29" s="907"/>
      <c r="C29" s="907"/>
      <c r="D29" s="907"/>
      <c r="E29" s="907"/>
      <c r="F29" s="907"/>
      <c r="G29" s="907"/>
      <c r="H29" s="907"/>
      <c r="I29" s="907"/>
      <c r="J29" s="907"/>
      <c r="K29" s="907"/>
      <c r="L29" s="907"/>
      <c r="M29" s="907"/>
      <c r="N29" s="907"/>
      <c r="O29" s="907"/>
      <c r="P29" s="907"/>
      <c r="Q29" s="907"/>
      <c r="R29" s="907"/>
      <c r="S29" s="907"/>
      <c r="T29" s="907"/>
      <c r="U29" s="907"/>
      <c r="V29" s="907"/>
      <c r="W29" s="907"/>
      <c r="X29" s="907"/>
      <c r="Y29" s="907"/>
      <c r="Z29" s="907"/>
      <c r="AA29" s="907"/>
      <c r="AB29" s="907"/>
    </row>
    <row r="30" spans="1:28">
      <c r="A30" s="408"/>
      <c r="B30" s="907"/>
      <c r="C30" s="907"/>
      <c r="D30" s="907"/>
      <c r="E30" s="907"/>
      <c r="F30" s="907"/>
      <c r="G30" s="907"/>
      <c r="H30" s="907"/>
      <c r="I30" s="907"/>
      <c r="J30" s="907"/>
      <c r="K30" s="907"/>
      <c r="L30" s="907"/>
      <c r="M30" s="907"/>
      <c r="N30" s="907"/>
      <c r="O30" s="907"/>
      <c r="P30" s="907"/>
      <c r="Q30" s="907"/>
      <c r="R30" s="907"/>
      <c r="S30" s="907"/>
      <c r="T30" s="907"/>
      <c r="U30" s="907"/>
      <c r="V30" s="907"/>
      <c r="W30" s="907"/>
      <c r="X30" s="907"/>
      <c r="Y30" s="907"/>
      <c r="Z30" s="907"/>
      <c r="AA30" s="907"/>
      <c r="AB30" s="907"/>
    </row>
    <row r="31" spans="1:28">
      <c r="A31" s="408"/>
      <c r="B31" s="907"/>
      <c r="C31" s="907"/>
      <c r="D31" s="907"/>
      <c r="E31" s="907"/>
      <c r="F31" s="907"/>
      <c r="G31" s="907"/>
      <c r="H31" s="907"/>
      <c r="I31" s="907"/>
      <c r="J31" s="907"/>
      <c r="K31" s="907"/>
      <c r="L31" s="907"/>
      <c r="M31" s="907"/>
      <c r="N31" s="907"/>
      <c r="O31" s="907"/>
      <c r="P31" s="907"/>
      <c r="Q31" s="907"/>
      <c r="R31" s="907"/>
      <c r="S31" s="907"/>
      <c r="T31" s="907"/>
      <c r="U31" s="907"/>
      <c r="V31" s="907"/>
      <c r="W31" s="907"/>
      <c r="X31" s="907"/>
      <c r="Y31" s="907"/>
      <c r="Z31" s="907"/>
      <c r="AA31" s="907"/>
      <c r="AB31" s="907"/>
    </row>
    <row r="32" spans="1:28">
      <c r="A32" s="408"/>
      <c r="B32" s="907"/>
      <c r="C32" s="907"/>
      <c r="D32" s="907"/>
      <c r="E32" s="907"/>
      <c r="F32" s="907"/>
      <c r="G32" s="907"/>
      <c r="H32" s="907"/>
      <c r="I32" s="907"/>
      <c r="J32" s="907"/>
      <c r="K32" s="907"/>
      <c r="L32" s="907"/>
      <c r="M32" s="907"/>
      <c r="N32" s="907"/>
      <c r="O32" s="907"/>
      <c r="P32" s="907"/>
      <c r="Q32" s="907"/>
      <c r="R32" s="907"/>
      <c r="S32" s="907"/>
      <c r="T32" s="907"/>
      <c r="U32" s="907"/>
      <c r="V32" s="907"/>
      <c r="W32" s="907"/>
      <c r="X32" s="907"/>
      <c r="Y32" s="907"/>
      <c r="Z32" s="907"/>
      <c r="AA32" s="907"/>
      <c r="AB32" s="907"/>
    </row>
    <row r="33" spans="1:28">
      <c r="A33" s="408"/>
      <c r="B33" s="907"/>
      <c r="C33" s="907"/>
      <c r="D33" s="907"/>
      <c r="E33" s="907"/>
      <c r="F33" s="907"/>
      <c r="G33" s="907"/>
      <c r="H33" s="907"/>
      <c r="I33" s="907"/>
      <c r="J33" s="907"/>
      <c r="K33" s="907"/>
      <c r="L33" s="907"/>
      <c r="M33" s="907"/>
      <c r="N33" s="907"/>
      <c r="O33" s="907"/>
      <c r="P33" s="907"/>
      <c r="Q33" s="907"/>
      <c r="R33" s="907"/>
      <c r="S33" s="907"/>
      <c r="T33" s="907"/>
      <c r="U33" s="907"/>
      <c r="V33" s="907"/>
      <c r="W33" s="907"/>
      <c r="X33" s="907"/>
      <c r="Y33" s="907"/>
      <c r="Z33" s="907"/>
      <c r="AA33" s="907"/>
      <c r="AB33" s="907"/>
    </row>
    <row r="34" spans="1:28">
      <c r="A34" s="408"/>
      <c r="B34" s="408"/>
      <c r="C34" s="408"/>
      <c r="D34" s="408"/>
      <c r="E34" s="408"/>
      <c r="F34" s="408"/>
      <c r="G34" s="408"/>
      <c r="H34" s="408"/>
      <c r="I34" s="408"/>
      <c r="J34" s="408"/>
      <c r="K34" s="408"/>
      <c r="L34" s="408"/>
      <c r="M34" s="408"/>
      <c r="N34" s="408"/>
      <c r="O34" s="408"/>
      <c r="P34" s="408"/>
      <c r="Q34" s="408"/>
      <c r="R34" s="408"/>
      <c r="S34" s="408"/>
      <c r="T34" s="408"/>
      <c r="U34" s="408"/>
      <c r="V34" s="408"/>
      <c r="W34" s="408"/>
      <c r="X34" s="408"/>
      <c r="Y34" s="408"/>
      <c r="Z34" s="408"/>
      <c r="AA34" s="408"/>
      <c r="AB34" s="408"/>
    </row>
    <row r="58" spans="3:3">
      <c r="C58" s="908"/>
    </row>
    <row r="94" spans="11:11" ht="15.75">
      <c r="K94" s="315" t="s">
        <v>440</v>
      </c>
    </row>
    <row r="105" spans="5:5" ht="15.75">
      <c r="E105" s="909" t="s">
        <v>440</v>
      </c>
    </row>
  </sheetData>
  <hyperlinks>
    <hyperlink ref="E105" location="'Seznam příloh'!A1" display="zpět"/>
    <hyperlink ref="K94" location="'Seznam příloh'!A1" display="zpět"/>
  </hyperlinks>
  <pageMargins left="0.70866141732283472" right="0.70866141732283472" top="1.1417322834645669" bottom="0.59055118110236227" header="0.43307086614173229" footer="0.31496062992125984"/>
  <pageSetup paperSize="9" scale="94" fitToWidth="2" fitToHeight="2" orientation="portrait" horizontalDpi="4294967294" r:id="rId1"/>
  <headerFooter>
    <oddHeader>&amp;R&amp;"Arial,Obyčejné"&amp;10Příloha č. 7
str.&amp;P</oddHeader>
  </headerFooter>
  <rowBreaks count="1" manualBreakCount="1">
    <brk id="46" max="19" man="1"/>
  </rowBreaks>
  <colBreaks count="1" manualBreakCount="1">
    <brk id="10" max="91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view="pageBreakPreview" zoomScaleNormal="100" zoomScaleSheetLayoutView="100" workbookViewId="0">
      <selection activeCell="N22" sqref="N22"/>
    </sheetView>
  </sheetViews>
  <sheetFormatPr defaultRowHeight="15"/>
  <cols>
    <col min="1" max="1" width="17.28515625" customWidth="1"/>
    <col min="2" max="9" width="7.5703125" customWidth="1"/>
    <col min="10" max="16384" width="9.140625" style="326"/>
  </cols>
  <sheetData>
    <row r="1" spans="1:28" ht="16.5" thickBot="1">
      <c r="A1" s="1425" t="s">
        <v>164</v>
      </c>
      <c r="B1" s="1425"/>
      <c r="C1" s="1425"/>
      <c r="D1" s="1425"/>
      <c r="E1" s="1425"/>
      <c r="F1" s="1425"/>
      <c r="G1" s="1425"/>
      <c r="H1" s="1425"/>
      <c r="I1" s="1425"/>
    </row>
    <row r="2" spans="1:28" ht="18" customHeight="1" thickTop="1">
      <c r="A2" s="1284"/>
      <c r="B2" s="1426" t="s">
        <v>542</v>
      </c>
      <c r="C2" s="1415"/>
      <c r="D2" s="1415"/>
      <c r="E2" s="1416"/>
      <c r="F2" s="1415" t="s">
        <v>543</v>
      </c>
      <c r="G2" s="1415"/>
      <c r="H2" s="1415"/>
      <c r="I2" s="1416"/>
    </row>
    <row r="3" spans="1:28" ht="12.75" customHeight="1">
      <c r="A3" s="1285" t="s">
        <v>165</v>
      </c>
      <c r="B3" s="1427" t="s">
        <v>166</v>
      </c>
      <c r="C3" s="1428"/>
      <c r="D3" s="1417" t="s">
        <v>163</v>
      </c>
      <c r="E3" s="1419"/>
      <c r="F3" s="1427" t="s">
        <v>166</v>
      </c>
      <c r="G3" s="1428"/>
      <c r="H3" s="1417" t="s">
        <v>163</v>
      </c>
      <c r="I3" s="1419"/>
    </row>
    <row r="4" spans="1:28" ht="12.75" customHeight="1">
      <c r="A4" s="1286"/>
      <c r="B4" s="1287" t="s">
        <v>167</v>
      </c>
      <c r="C4" s="1288" t="s">
        <v>168</v>
      </c>
      <c r="D4" s="1289" t="s">
        <v>167</v>
      </c>
      <c r="E4" s="1290" t="s">
        <v>168</v>
      </c>
      <c r="F4" s="1287" t="s">
        <v>167</v>
      </c>
      <c r="G4" s="1288" t="s">
        <v>168</v>
      </c>
      <c r="H4" s="1289" t="s">
        <v>167</v>
      </c>
      <c r="I4" s="1290" t="s">
        <v>168</v>
      </c>
    </row>
    <row r="5" spans="1:28" ht="15" customHeight="1">
      <c r="A5" s="124" t="s">
        <v>169</v>
      </c>
      <c r="B5" s="154">
        <v>47.5</v>
      </c>
      <c r="C5" s="155">
        <v>41.7</v>
      </c>
      <c r="D5" s="156">
        <v>100</v>
      </c>
      <c r="E5" s="157">
        <v>100</v>
      </c>
      <c r="F5" s="154">
        <v>56.8</v>
      </c>
      <c r="G5" s="155">
        <v>52.1</v>
      </c>
      <c r="H5" s="156">
        <v>100</v>
      </c>
      <c r="I5" s="157">
        <v>100</v>
      </c>
    </row>
    <row r="6" spans="1:28" ht="13.5" customHeight="1">
      <c r="A6" s="427" t="s">
        <v>170</v>
      </c>
      <c r="B6" s="522"/>
      <c r="C6" s="523"/>
      <c r="D6" s="524"/>
      <c r="E6" s="406"/>
      <c r="F6" s="522"/>
      <c r="G6" s="523"/>
      <c r="H6" s="524"/>
      <c r="I6" s="406"/>
      <c r="J6" s="525"/>
      <c r="K6" s="525"/>
      <c r="L6" s="525"/>
      <c r="M6" s="525"/>
      <c r="N6" s="525"/>
      <c r="O6" s="525"/>
      <c r="P6" s="525"/>
      <c r="Q6" s="525"/>
      <c r="R6" s="525"/>
      <c r="S6" s="525"/>
      <c r="T6" s="525"/>
      <c r="U6" s="525"/>
      <c r="V6" s="525"/>
      <c r="W6" s="525"/>
      <c r="X6" s="525"/>
      <c r="Y6" s="525"/>
      <c r="Z6" s="525"/>
      <c r="AA6" s="525"/>
      <c r="AB6" s="525"/>
    </row>
    <row r="7" spans="1:28" ht="13.5" customHeight="1">
      <c r="A7" s="429" t="s">
        <v>171</v>
      </c>
      <c r="B7" s="522">
        <v>0.2</v>
      </c>
      <c r="C7" s="523">
        <v>0.3</v>
      </c>
      <c r="D7" s="524">
        <v>0.42105263157894735</v>
      </c>
      <c r="E7" s="406">
        <v>0.71942446043165464</v>
      </c>
      <c r="F7" s="522">
        <v>0.3</v>
      </c>
      <c r="G7" s="523">
        <v>0.3</v>
      </c>
      <c r="H7" s="524">
        <v>0.528169014084507</v>
      </c>
      <c r="I7" s="406">
        <v>0.57581573896353155</v>
      </c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525"/>
    </row>
    <row r="8" spans="1:28" ht="13.5" customHeight="1">
      <c r="A8" s="430" t="s">
        <v>172</v>
      </c>
      <c r="B8" s="522">
        <v>1.1000000000000001</v>
      </c>
      <c r="C8" s="523">
        <v>0.8</v>
      </c>
      <c r="D8" s="524">
        <v>2.3157894736842106</v>
      </c>
      <c r="E8" s="406">
        <v>1.9184652278177456</v>
      </c>
      <c r="F8" s="522">
        <v>1.3</v>
      </c>
      <c r="G8" s="523">
        <v>0.9</v>
      </c>
      <c r="H8" s="524">
        <v>2.2887323943661975</v>
      </c>
      <c r="I8" s="406">
        <v>1.727447216890595</v>
      </c>
      <c r="J8" s="525"/>
      <c r="K8" s="525"/>
      <c r="L8" s="525"/>
      <c r="M8" s="525"/>
      <c r="N8" s="525"/>
      <c r="O8" s="525"/>
      <c r="P8" s="525"/>
      <c r="Q8" s="525"/>
      <c r="R8" s="525"/>
      <c r="S8" s="525"/>
      <c r="T8" s="525"/>
      <c r="U8" s="525"/>
      <c r="V8" s="525"/>
      <c r="W8" s="525"/>
      <c r="X8" s="525"/>
      <c r="Y8" s="525"/>
      <c r="Z8" s="525"/>
      <c r="AA8" s="525"/>
      <c r="AB8" s="525"/>
    </row>
    <row r="9" spans="1:28" ht="13.5" customHeight="1">
      <c r="A9" s="430" t="s">
        <v>173</v>
      </c>
      <c r="B9" s="522">
        <v>13.5</v>
      </c>
      <c r="C9" s="523">
        <v>6.6</v>
      </c>
      <c r="D9" s="524">
        <v>28.421052631578945</v>
      </c>
      <c r="E9" s="406">
        <v>15.827338129496402</v>
      </c>
      <c r="F9" s="522">
        <v>11.7</v>
      </c>
      <c r="G9" s="523">
        <v>7.2</v>
      </c>
      <c r="H9" s="524">
        <v>20.598591549295776</v>
      </c>
      <c r="I9" s="406">
        <v>13.81957773512476</v>
      </c>
      <c r="J9" s="525"/>
      <c r="K9" s="525"/>
      <c r="L9" s="525"/>
      <c r="M9" s="525"/>
      <c r="N9" s="525"/>
      <c r="O9" s="525"/>
      <c r="P9" s="525"/>
      <c r="Q9" s="525"/>
      <c r="R9" s="525"/>
      <c r="S9" s="525"/>
      <c r="T9" s="525"/>
      <c r="U9" s="525"/>
      <c r="V9" s="525"/>
      <c r="W9" s="525"/>
      <c r="X9" s="525"/>
      <c r="Y9" s="525"/>
      <c r="Z9" s="525"/>
      <c r="AA9" s="525"/>
      <c r="AB9" s="525"/>
    </row>
    <row r="10" spans="1:28" ht="13.5" customHeight="1">
      <c r="A10" s="430" t="s">
        <v>174</v>
      </c>
      <c r="B10" s="522">
        <v>9.1999999999999993</v>
      </c>
      <c r="C10" s="523">
        <v>5.8</v>
      </c>
      <c r="D10" s="524">
        <v>19.368421052631575</v>
      </c>
      <c r="E10" s="406">
        <v>13.908872901678656</v>
      </c>
      <c r="F10" s="522">
        <v>13</v>
      </c>
      <c r="G10" s="523">
        <v>6.6</v>
      </c>
      <c r="H10" s="524">
        <v>22.887323943661972</v>
      </c>
      <c r="I10" s="406">
        <v>12.667946257197697</v>
      </c>
      <c r="J10" s="525"/>
      <c r="K10" s="525"/>
      <c r="L10" s="525"/>
      <c r="M10" s="525"/>
      <c r="N10" s="525"/>
      <c r="O10" s="525"/>
      <c r="P10" s="525"/>
      <c r="Q10" s="525"/>
      <c r="R10" s="525"/>
      <c r="S10" s="525"/>
      <c r="T10" s="525"/>
      <c r="U10" s="525"/>
      <c r="V10" s="525"/>
      <c r="W10" s="525"/>
      <c r="X10" s="525"/>
      <c r="Y10" s="525"/>
      <c r="Z10" s="525"/>
      <c r="AA10" s="525"/>
      <c r="AB10" s="525"/>
    </row>
    <row r="11" spans="1:28" ht="13.5" customHeight="1">
      <c r="A11" s="430" t="s">
        <v>175</v>
      </c>
      <c r="B11" s="522">
        <v>6</v>
      </c>
      <c r="C11" s="523">
        <v>4.9000000000000004</v>
      </c>
      <c r="D11" s="524">
        <v>12.631578947368421</v>
      </c>
      <c r="E11" s="406">
        <v>11.750599520383693</v>
      </c>
      <c r="F11" s="522">
        <v>6.8</v>
      </c>
      <c r="G11" s="523">
        <v>5.6</v>
      </c>
      <c r="H11" s="524">
        <v>11.971830985915494</v>
      </c>
      <c r="I11" s="406">
        <v>10.748560460652589</v>
      </c>
      <c r="J11" s="525"/>
      <c r="K11" s="525"/>
      <c r="L11" s="525"/>
      <c r="M11" s="525"/>
      <c r="N11" s="525"/>
      <c r="O11" s="525"/>
      <c r="P11" s="525"/>
      <c r="Q11" s="525"/>
      <c r="R11" s="525"/>
      <c r="S11" s="525"/>
      <c r="T11" s="525"/>
      <c r="U11" s="525"/>
      <c r="V11" s="525"/>
      <c r="W11" s="525"/>
      <c r="X11" s="525"/>
      <c r="Y11" s="525"/>
      <c r="Z11" s="525"/>
      <c r="AA11" s="525"/>
      <c r="AB11" s="525"/>
    </row>
    <row r="12" spans="1:28" ht="13.5" customHeight="1">
      <c r="A12" s="430" t="s">
        <v>176</v>
      </c>
      <c r="B12" s="522">
        <v>5</v>
      </c>
      <c r="C12" s="523">
        <v>5.3</v>
      </c>
      <c r="D12" s="524">
        <v>10.526315789473683</v>
      </c>
      <c r="E12" s="406">
        <v>12.709832134292565</v>
      </c>
      <c r="F12" s="522">
        <v>5.8</v>
      </c>
      <c r="G12" s="523">
        <v>6.4</v>
      </c>
      <c r="H12" s="524">
        <v>10.211267605633804</v>
      </c>
      <c r="I12" s="406">
        <v>12.284069097888677</v>
      </c>
      <c r="J12" s="525"/>
      <c r="K12" s="525"/>
      <c r="L12" s="525"/>
      <c r="M12" s="525"/>
      <c r="N12" s="525"/>
      <c r="O12" s="525"/>
      <c r="P12" s="525"/>
      <c r="Q12" s="525"/>
      <c r="R12" s="525"/>
      <c r="S12" s="525"/>
      <c r="T12" s="525"/>
      <c r="U12" s="525"/>
      <c r="V12" s="525"/>
      <c r="W12" s="525"/>
      <c r="X12" s="525"/>
      <c r="Y12" s="525"/>
      <c r="Z12" s="525"/>
      <c r="AA12" s="525"/>
      <c r="AB12" s="525"/>
    </row>
    <row r="13" spans="1:28" ht="13.5" customHeight="1">
      <c r="A13" s="430" t="s">
        <v>177</v>
      </c>
      <c r="B13" s="522">
        <v>3.6</v>
      </c>
      <c r="C13" s="523">
        <v>4.5</v>
      </c>
      <c r="D13" s="524">
        <v>7.5789473684210531</v>
      </c>
      <c r="E13" s="406">
        <v>10.791366906474821</v>
      </c>
      <c r="F13" s="522">
        <v>4.8</v>
      </c>
      <c r="G13" s="523">
        <v>5.7</v>
      </c>
      <c r="H13" s="524">
        <v>8.4507042253521121</v>
      </c>
      <c r="I13" s="406">
        <v>10.940499040307101</v>
      </c>
      <c r="J13" s="525"/>
      <c r="K13" s="525"/>
      <c r="L13" s="525"/>
      <c r="M13" s="525"/>
      <c r="N13" s="525"/>
      <c r="O13" s="525"/>
      <c r="P13" s="525"/>
      <c r="Q13" s="525"/>
      <c r="R13" s="525"/>
      <c r="S13" s="525"/>
      <c r="T13" s="525"/>
      <c r="U13" s="525"/>
      <c r="V13" s="525"/>
      <c r="W13" s="525"/>
      <c r="X13" s="525"/>
      <c r="Y13" s="525"/>
      <c r="Z13" s="525"/>
      <c r="AA13" s="525"/>
      <c r="AB13" s="525"/>
    </row>
    <row r="14" spans="1:28" ht="13.5" customHeight="1">
      <c r="A14" s="431" t="s">
        <v>178</v>
      </c>
      <c r="B14" s="522">
        <v>2.6</v>
      </c>
      <c r="C14" s="523">
        <v>3.3</v>
      </c>
      <c r="D14" s="524">
        <v>5.4736842105263159</v>
      </c>
      <c r="E14" s="406">
        <v>7.9136690647482011</v>
      </c>
      <c r="F14" s="522">
        <v>3.6</v>
      </c>
      <c r="G14" s="523">
        <v>4.5999999999999996</v>
      </c>
      <c r="H14" s="524">
        <v>6.3380281690140841</v>
      </c>
      <c r="I14" s="406">
        <v>8.8291746641074855</v>
      </c>
      <c r="J14" s="525"/>
      <c r="K14" s="525"/>
      <c r="L14" s="525"/>
      <c r="M14" s="525"/>
      <c r="N14" s="525"/>
      <c r="O14" s="525"/>
      <c r="P14" s="525"/>
      <c r="Q14" s="525"/>
      <c r="R14" s="525"/>
      <c r="S14" s="525"/>
      <c r="T14" s="525"/>
      <c r="U14" s="525"/>
      <c r="V14" s="525"/>
      <c r="W14" s="525"/>
      <c r="X14" s="525"/>
      <c r="Y14" s="525"/>
      <c r="Z14" s="525"/>
      <c r="AA14" s="525"/>
      <c r="AB14" s="525"/>
    </row>
    <row r="15" spans="1:28" ht="13.5" customHeight="1">
      <c r="A15" s="431" t="s">
        <v>179</v>
      </c>
      <c r="B15" s="522">
        <v>1.8</v>
      </c>
      <c r="C15" s="523">
        <v>2.5</v>
      </c>
      <c r="D15" s="524">
        <v>3.7894736842105265</v>
      </c>
      <c r="E15" s="406">
        <v>5.9952038369304548</v>
      </c>
      <c r="F15" s="522">
        <v>2.6</v>
      </c>
      <c r="G15" s="523">
        <v>3.6</v>
      </c>
      <c r="H15" s="524">
        <v>4.5774647887323949</v>
      </c>
      <c r="I15" s="406">
        <v>6.90978886756238</v>
      </c>
      <c r="J15" s="525"/>
      <c r="K15" s="525"/>
      <c r="L15" s="525"/>
      <c r="M15" s="525"/>
      <c r="N15" s="525"/>
      <c r="O15" s="525"/>
      <c r="P15" s="525"/>
      <c r="Q15" s="525"/>
      <c r="R15" s="525"/>
      <c r="S15" s="525"/>
      <c r="T15" s="525"/>
      <c r="U15" s="525"/>
      <c r="V15" s="525"/>
      <c r="W15" s="525"/>
      <c r="X15" s="525"/>
      <c r="Y15" s="525"/>
      <c r="Z15" s="525"/>
      <c r="AA15" s="525"/>
      <c r="AB15" s="525"/>
    </row>
    <row r="16" spans="1:28" ht="13.5" customHeight="1">
      <c r="A16" s="431" t="s">
        <v>180</v>
      </c>
      <c r="B16" s="522">
        <v>1.4</v>
      </c>
      <c r="C16" s="523">
        <v>1.9</v>
      </c>
      <c r="D16" s="524">
        <v>2.9473684210526314</v>
      </c>
      <c r="E16" s="406">
        <v>4.5563549160671455</v>
      </c>
      <c r="F16" s="522">
        <v>1.9</v>
      </c>
      <c r="G16" s="523">
        <v>2.7</v>
      </c>
      <c r="H16" s="524">
        <v>3.345070422535211</v>
      </c>
      <c r="I16" s="406">
        <v>5.182341650671785</v>
      </c>
      <c r="J16" s="525"/>
      <c r="K16" s="525"/>
      <c r="L16" s="525"/>
      <c r="M16" s="525"/>
      <c r="N16" s="525"/>
      <c r="O16" s="525"/>
      <c r="P16" s="525"/>
      <c r="Q16" s="525"/>
      <c r="R16" s="525"/>
      <c r="S16" s="525"/>
      <c r="T16" s="525"/>
      <c r="U16" s="525"/>
      <c r="V16" s="525"/>
      <c r="W16" s="525"/>
      <c r="X16" s="525"/>
      <c r="Y16" s="525"/>
      <c r="Z16" s="525"/>
      <c r="AA16" s="525"/>
      <c r="AB16" s="525"/>
    </row>
    <row r="17" spans="1:28" ht="13.5" customHeight="1">
      <c r="A17" s="431" t="s">
        <v>181</v>
      </c>
      <c r="B17" s="522">
        <v>0.8</v>
      </c>
      <c r="C17" s="523">
        <v>1.3</v>
      </c>
      <c r="D17" s="524">
        <v>1.6842105263157894</v>
      </c>
      <c r="E17" s="406">
        <v>3.1175059952038371</v>
      </c>
      <c r="F17" s="522">
        <v>1.3</v>
      </c>
      <c r="G17" s="523">
        <v>1.9</v>
      </c>
      <c r="H17" s="524">
        <v>2.2887323943661975</v>
      </c>
      <c r="I17" s="406">
        <v>3.6468330134357005</v>
      </c>
      <c r="J17" s="525"/>
      <c r="K17" s="525"/>
      <c r="L17" s="525"/>
      <c r="M17" s="525"/>
      <c r="N17" s="525"/>
      <c r="O17" s="525"/>
      <c r="P17" s="525"/>
      <c r="Q17" s="525"/>
      <c r="R17" s="525"/>
      <c r="S17" s="525"/>
      <c r="T17" s="525"/>
      <c r="U17" s="525"/>
      <c r="V17" s="525"/>
      <c r="W17" s="525"/>
      <c r="X17" s="525"/>
      <c r="Y17" s="525"/>
      <c r="Z17" s="525"/>
      <c r="AA17" s="525"/>
      <c r="AB17" s="525"/>
    </row>
    <row r="18" spans="1:28" ht="13.5" customHeight="1" thickBot="1">
      <c r="A18" s="432" t="s">
        <v>182</v>
      </c>
      <c r="B18" s="526">
        <v>2.2999999999999998</v>
      </c>
      <c r="C18" s="527">
        <v>4.5999999999999996</v>
      </c>
      <c r="D18" s="528">
        <v>4.8421052631578938</v>
      </c>
      <c r="E18" s="496">
        <v>11.031175059952037</v>
      </c>
      <c r="F18" s="526">
        <v>3.8</v>
      </c>
      <c r="G18" s="527">
        <v>6.6</v>
      </c>
      <c r="H18" s="528">
        <v>6.6901408450704221</v>
      </c>
      <c r="I18" s="496">
        <v>12.667946257197697</v>
      </c>
      <c r="J18" s="525"/>
      <c r="K18" s="525"/>
      <c r="L18" s="525"/>
      <c r="M18" s="525"/>
      <c r="N18" s="525"/>
      <c r="O18" s="525"/>
      <c r="P18" s="525"/>
      <c r="Q18" s="525"/>
      <c r="R18" s="525"/>
      <c r="S18" s="525"/>
      <c r="T18" s="525"/>
      <c r="U18" s="525"/>
      <c r="V18" s="525"/>
      <c r="W18" s="525"/>
      <c r="X18" s="525"/>
      <c r="Y18" s="525"/>
      <c r="Z18" s="525"/>
      <c r="AA18" s="525"/>
      <c r="AB18" s="525"/>
    </row>
    <row r="19" spans="1:28" ht="9" customHeight="1" thickTop="1" thickBot="1">
      <c r="A19" s="433"/>
      <c r="B19" s="529"/>
      <c r="C19" s="529"/>
      <c r="D19" s="530"/>
      <c r="E19" s="530"/>
      <c r="F19" s="529"/>
      <c r="G19" s="529"/>
      <c r="H19" s="530"/>
      <c r="I19" s="530"/>
      <c r="J19" s="525"/>
      <c r="K19" s="525"/>
      <c r="L19" s="525"/>
      <c r="M19" s="525"/>
      <c r="N19" s="525"/>
      <c r="O19" s="525"/>
      <c r="P19" s="525"/>
      <c r="Q19" s="525"/>
      <c r="R19" s="525"/>
      <c r="S19" s="525"/>
      <c r="T19" s="525"/>
      <c r="U19" s="525"/>
      <c r="V19" s="525"/>
      <c r="W19" s="525"/>
      <c r="X19" s="525"/>
      <c r="Y19" s="525"/>
      <c r="Z19" s="525"/>
      <c r="AA19" s="525"/>
      <c r="AB19" s="525"/>
    </row>
    <row r="20" spans="1:28" ht="17.25" customHeight="1" thickTop="1">
      <c r="A20" s="1291"/>
      <c r="B20" s="1420" t="str">
        <f>+B2</f>
        <v>k 30. 6. 2012</v>
      </c>
      <c r="C20" s="1420"/>
      <c r="D20" s="1420"/>
      <c r="E20" s="1421"/>
      <c r="F20" s="1420" t="str">
        <f>+F2</f>
        <v>k 30. 6. 2013</v>
      </c>
      <c r="G20" s="1420"/>
      <c r="H20" s="1420"/>
      <c r="I20" s="1421"/>
      <c r="J20" s="525"/>
      <c r="K20" s="525"/>
      <c r="L20" s="525"/>
      <c r="M20" s="525"/>
      <c r="N20" s="525"/>
      <c r="O20" s="525"/>
      <c r="P20" s="525"/>
      <c r="Q20" s="525"/>
      <c r="R20" s="525"/>
      <c r="S20" s="525"/>
      <c r="T20" s="525"/>
      <c r="U20" s="525"/>
      <c r="V20" s="525"/>
      <c r="W20" s="525"/>
      <c r="X20" s="525"/>
      <c r="Y20" s="525"/>
      <c r="Z20" s="525"/>
      <c r="AA20" s="525"/>
      <c r="AB20" s="525"/>
    </row>
    <row r="21" spans="1:28" ht="12.75" customHeight="1">
      <c r="A21" s="1292" t="s">
        <v>183</v>
      </c>
      <c r="B21" s="1422" t="s">
        <v>166</v>
      </c>
      <c r="C21" s="1423"/>
      <c r="D21" s="1422" t="s">
        <v>163</v>
      </c>
      <c r="E21" s="1424"/>
      <c r="F21" s="1422" t="s">
        <v>166</v>
      </c>
      <c r="G21" s="1423"/>
      <c r="H21" s="1422" t="s">
        <v>163</v>
      </c>
      <c r="I21" s="1424"/>
      <c r="J21" s="525"/>
      <c r="K21" s="525"/>
      <c r="L21" s="525"/>
      <c r="M21" s="525"/>
      <c r="N21" s="525"/>
      <c r="O21" s="525"/>
      <c r="P21" s="525"/>
      <c r="Q21" s="525"/>
      <c r="R21" s="525"/>
      <c r="S21" s="525"/>
      <c r="T21" s="525"/>
      <c r="U21" s="525"/>
      <c r="V21" s="525"/>
      <c r="W21" s="525"/>
      <c r="X21" s="525"/>
      <c r="Y21" s="525"/>
      <c r="Z21" s="525"/>
      <c r="AA21" s="525"/>
      <c r="AB21" s="525"/>
    </row>
    <row r="22" spans="1:28" ht="12.75" customHeight="1">
      <c r="A22" s="1293"/>
      <c r="B22" s="1294" t="s">
        <v>167</v>
      </c>
      <c r="C22" s="1295" t="s">
        <v>168</v>
      </c>
      <c r="D22" s="1295" t="s">
        <v>167</v>
      </c>
      <c r="E22" s="1296" t="s">
        <v>168</v>
      </c>
      <c r="F22" s="1295" t="s">
        <v>167</v>
      </c>
      <c r="G22" s="1295" t="s">
        <v>168</v>
      </c>
      <c r="H22" s="1295" t="s">
        <v>167</v>
      </c>
      <c r="I22" s="1296" t="s">
        <v>168</v>
      </c>
      <c r="J22" s="525"/>
      <c r="K22" s="525"/>
      <c r="L22" s="525"/>
      <c r="M22" s="525"/>
      <c r="N22" s="525"/>
      <c r="O22" s="525"/>
      <c r="P22" s="525"/>
      <c r="Q22" s="525"/>
      <c r="R22" s="525"/>
      <c r="S22" s="525"/>
      <c r="T22" s="525"/>
      <c r="U22" s="525"/>
      <c r="V22" s="525"/>
      <c r="W22" s="525"/>
      <c r="X22" s="525"/>
      <c r="Y22" s="525"/>
      <c r="Z22" s="525"/>
      <c r="AA22" s="525"/>
      <c r="AB22" s="525"/>
    </row>
    <row r="23" spans="1:28" ht="15" customHeight="1">
      <c r="A23" s="434" t="s">
        <v>236</v>
      </c>
      <c r="B23" s="531">
        <v>244.5</v>
      </c>
      <c r="C23" s="532">
        <v>230.1</v>
      </c>
      <c r="D23" s="532">
        <v>100</v>
      </c>
      <c r="E23" s="533">
        <v>100</v>
      </c>
      <c r="F23" s="532">
        <v>269.2</v>
      </c>
      <c r="G23" s="532">
        <v>271.3</v>
      </c>
      <c r="H23" s="532">
        <v>100</v>
      </c>
      <c r="I23" s="533">
        <v>100</v>
      </c>
      <c r="J23" s="525"/>
      <c r="K23" s="525"/>
      <c r="L23" s="525"/>
      <c r="M23" s="525"/>
      <c r="N23" s="525"/>
      <c r="O23" s="525"/>
      <c r="P23" s="525"/>
      <c r="Q23" s="525"/>
      <c r="R23" s="525"/>
      <c r="S23" s="525"/>
      <c r="T23" s="525"/>
      <c r="U23" s="525"/>
      <c r="V23" s="525"/>
      <c r="W23" s="525"/>
      <c r="X23" s="525"/>
      <c r="Y23" s="525"/>
      <c r="Z23" s="525"/>
      <c r="AA23" s="525"/>
      <c r="AB23" s="525"/>
    </row>
    <row r="24" spans="1:28" ht="13.5" customHeight="1">
      <c r="A24" s="435" t="s">
        <v>437</v>
      </c>
      <c r="B24" s="405">
        <v>7.1</v>
      </c>
      <c r="C24" s="524">
        <v>8.4</v>
      </c>
      <c r="D24" s="524">
        <v>2.9</v>
      </c>
      <c r="E24" s="534">
        <v>3.6</v>
      </c>
      <c r="F24" s="524">
        <v>8.1</v>
      </c>
      <c r="G24" s="524">
        <v>10.3</v>
      </c>
      <c r="H24" s="524">
        <v>3</v>
      </c>
      <c r="I24" s="534">
        <v>3.8</v>
      </c>
      <c r="J24" s="525"/>
      <c r="K24" s="525"/>
      <c r="L24" s="525"/>
      <c r="M24" s="525"/>
      <c r="N24" s="525"/>
      <c r="O24" s="525"/>
      <c r="P24" s="525"/>
      <c r="Q24" s="525"/>
      <c r="R24" s="525"/>
      <c r="S24" s="525"/>
      <c r="T24" s="525"/>
      <c r="U24" s="525"/>
      <c r="V24" s="525"/>
      <c r="W24" s="525"/>
      <c r="X24" s="525"/>
      <c r="Y24" s="525"/>
      <c r="Z24" s="525"/>
      <c r="AA24" s="525"/>
      <c r="AB24" s="525"/>
    </row>
    <row r="25" spans="1:28" ht="13.5" customHeight="1">
      <c r="A25" s="436" t="s">
        <v>184</v>
      </c>
      <c r="B25" s="535">
        <v>28.7</v>
      </c>
      <c r="C25" s="536">
        <v>34.6</v>
      </c>
      <c r="D25" s="536">
        <v>11.7</v>
      </c>
      <c r="E25" s="537">
        <v>15</v>
      </c>
      <c r="F25" s="536">
        <v>31.8</v>
      </c>
      <c r="G25" s="536">
        <v>40.9</v>
      </c>
      <c r="H25" s="536">
        <v>11.8</v>
      </c>
      <c r="I25" s="537">
        <v>15.1</v>
      </c>
      <c r="J25" s="525"/>
      <c r="K25" s="525"/>
      <c r="L25" s="525"/>
      <c r="M25" s="525"/>
      <c r="N25" s="525"/>
      <c r="O25" s="525"/>
      <c r="P25" s="525"/>
      <c r="Q25" s="525"/>
      <c r="R25" s="525"/>
      <c r="S25" s="525"/>
      <c r="T25" s="525"/>
      <c r="U25" s="525"/>
      <c r="V25" s="525"/>
      <c r="W25" s="525"/>
      <c r="X25" s="525"/>
      <c r="Y25" s="525"/>
      <c r="Z25" s="525"/>
      <c r="AA25" s="525"/>
      <c r="AB25" s="525"/>
    </row>
    <row r="26" spans="1:28" ht="13.5" customHeight="1">
      <c r="A26" s="437" t="s">
        <v>221</v>
      </c>
      <c r="B26" s="538">
        <v>35.700000000000003</v>
      </c>
      <c r="C26" s="539">
        <v>43</v>
      </c>
      <c r="D26" s="539">
        <v>14.6</v>
      </c>
      <c r="E26" s="540">
        <v>18.7</v>
      </c>
      <c r="F26" s="539">
        <v>39.799999999999997</v>
      </c>
      <c r="G26" s="539">
        <v>51.2</v>
      </c>
      <c r="H26" s="539">
        <v>14.8</v>
      </c>
      <c r="I26" s="540">
        <v>18.899999999999999</v>
      </c>
      <c r="J26" s="525"/>
      <c r="K26" s="525"/>
      <c r="L26" s="525"/>
      <c r="M26" s="525"/>
      <c r="N26" s="525"/>
      <c r="O26" s="525"/>
      <c r="P26" s="525"/>
      <c r="Q26" s="525"/>
      <c r="R26" s="525"/>
      <c r="S26" s="525"/>
      <c r="T26" s="525"/>
      <c r="U26" s="525"/>
      <c r="V26" s="525"/>
      <c r="W26" s="525"/>
      <c r="X26" s="525"/>
      <c r="Y26" s="525"/>
      <c r="Z26" s="525"/>
      <c r="AA26" s="525"/>
      <c r="AB26" s="525"/>
    </row>
    <row r="27" spans="1:28" ht="13.5" customHeight="1">
      <c r="A27" s="435" t="s">
        <v>185</v>
      </c>
      <c r="B27" s="405">
        <v>25.4</v>
      </c>
      <c r="C27" s="524">
        <v>27.5</v>
      </c>
      <c r="D27" s="524">
        <v>10.4</v>
      </c>
      <c r="E27" s="534">
        <v>12</v>
      </c>
      <c r="F27" s="524">
        <v>28.8</v>
      </c>
      <c r="G27" s="524">
        <v>33.1</v>
      </c>
      <c r="H27" s="524">
        <v>10.7</v>
      </c>
      <c r="I27" s="534">
        <v>12.2</v>
      </c>
      <c r="J27" s="525"/>
      <c r="K27" s="525"/>
      <c r="L27" s="525"/>
      <c r="M27" s="525"/>
      <c r="N27" s="525"/>
      <c r="O27" s="525"/>
      <c r="P27" s="525"/>
      <c r="Q27" s="525"/>
      <c r="R27" s="525"/>
      <c r="S27" s="525"/>
      <c r="T27" s="525"/>
      <c r="U27" s="525"/>
      <c r="V27" s="525"/>
      <c r="W27" s="525"/>
      <c r="X27" s="525"/>
      <c r="Y27" s="525"/>
      <c r="Z27" s="525"/>
      <c r="AA27" s="525"/>
      <c r="AB27" s="525"/>
    </row>
    <row r="28" spans="1:28" ht="13.5" customHeight="1">
      <c r="A28" s="435" t="s">
        <v>186</v>
      </c>
      <c r="B28" s="405">
        <v>29.6</v>
      </c>
      <c r="C28" s="524">
        <v>23.6</v>
      </c>
      <c r="D28" s="524">
        <v>12.1</v>
      </c>
      <c r="E28" s="534">
        <v>10.199999999999999</v>
      </c>
      <c r="F28" s="524">
        <v>31.5</v>
      </c>
      <c r="G28" s="524">
        <v>28.4</v>
      </c>
      <c r="H28" s="524">
        <v>11.7</v>
      </c>
      <c r="I28" s="534">
        <v>10.5</v>
      </c>
      <c r="J28" s="525"/>
      <c r="K28" s="525"/>
      <c r="L28" s="525"/>
      <c r="M28" s="525"/>
      <c r="N28" s="525"/>
      <c r="O28" s="525"/>
      <c r="P28" s="525"/>
      <c r="Q28" s="525"/>
      <c r="R28" s="525"/>
      <c r="S28" s="525"/>
      <c r="T28" s="525"/>
      <c r="U28" s="525"/>
      <c r="V28" s="525"/>
      <c r="W28" s="525"/>
      <c r="X28" s="525"/>
      <c r="Y28" s="525"/>
      <c r="Z28" s="525"/>
      <c r="AA28" s="525"/>
      <c r="AB28" s="525"/>
    </row>
    <row r="29" spans="1:28" ht="13.5" customHeight="1">
      <c r="A29" s="435" t="s">
        <v>187</v>
      </c>
      <c r="B29" s="405">
        <v>35.9</v>
      </c>
      <c r="C29" s="524">
        <v>23</v>
      </c>
      <c r="D29" s="524">
        <v>14.7</v>
      </c>
      <c r="E29" s="534">
        <v>10</v>
      </c>
      <c r="F29" s="524">
        <v>39.4</v>
      </c>
      <c r="G29" s="524">
        <v>28.9</v>
      </c>
      <c r="H29" s="524">
        <v>14.6</v>
      </c>
      <c r="I29" s="534">
        <v>10.7</v>
      </c>
      <c r="J29" s="525"/>
      <c r="K29" s="525"/>
      <c r="L29" s="525"/>
      <c r="M29" s="525"/>
      <c r="N29" s="525"/>
      <c r="O29" s="525"/>
      <c r="P29" s="525"/>
      <c r="Q29" s="525"/>
      <c r="R29" s="525"/>
      <c r="S29" s="525"/>
      <c r="T29" s="525"/>
      <c r="U29" s="525"/>
      <c r="V29" s="525"/>
      <c r="W29" s="525"/>
      <c r="X29" s="525"/>
      <c r="Y29" s="525"/>
      <c r="Z29" s="525"/>
      <c r="AA29" s="525"/>
      <c r="AB29" s="525"/>
    </row>
    <row r="30" spans="1:28" ht="13.5" customHeight="1">
      <c r="A30" s="435" t="s">
        <v>188</v>
      </c>
      <c r="B30" s="405">
        <v>28.7</v>
      </c>
      <c r="C30" s="524">
        <v>20.2</v>
      </c>
      <c r="D30" s="524">
        <v>11.7</v>
      </c>
      <c r="E30" s="534">
        <v>8.8000000000000007</v>
      </c>
      <c r="F30" s="524">
        <v>31.9</v>
      </c>
      <c r="G30" s="524">
        <v>24.6</v>
      </c>
      <c r="H30" s="524">
        <v>11.8</v>
      </c>
      <c r="I30" s="534">
        <v>9.1</v>
      </c>
      <c r="J30" s="525"/>
      <c r="K30" s="525"/>
      <c r="L30" s="525"/>
      <c r="M30" s="525"/>
      <c r="N30" s="525"/>
      <c r="O30" s="525"/>
      <c r="P30" s="525"/>
      <c r="Q30" s="525"/>
      <c r="R30" s="525"/>
      <c r="S30" s="525"/>
      <c r="T30" s="525"/>
      <c r="U30" s="525"/>
      <c r="V30" s="525"/>
      <c r="W30" s="525"/>
      <c r="X30" s="525"/>
      <c r="Y30" s="525"/>
      <c r="Z30" s="525"/>
      <c r="AA30" s="525"/>
      <c r="AB30" s="525"/>
    </row>
    <row r="31" spans="1:28" ht="13.5" customHeight="1">
      <c r="A31" s="435" t="s">
        <v>189</v>
      </c>
      <c r="B31" s="405">
        <v>28.7</v>
      </c>
      <c r="C31" s="524">
        <v>22.6</v>
      </c>
      <c r="D31" s="524">
        <v>11.7</v>
      </c>
      <c r="E31" s="534">
        <v>9.8000000000000007</v>
      </c>
      <c r="F31" s="524">
        <v>30.8</v>
      </c>
      <c r="G31" s="524">
        <v>26.2</v>
      </c>
      <c r="H31" s="524">
        <v>11.4</v>
      </c>
      <c r="I31" s="534">
        <v>9.6999999999999993</v>
      </c>
      <c r="J31" s="525"/>
      <c r="K31" s="525"/>
      <c r="L31" s="525"/>
      <c r="M31" s="525"/>
      <c r="N31" s="525"/>
      <c r="O31" s="525"/>
      <c r="P31" s="525"/>
      <c r="Q31" s="525"/>
      <c r="R31" s="525"/>
      <c r="S31" s="525"/>
      <c r="T31" s="525"/>
      <c r="U31" s="525"/>
      <c r="V31" s="525"/>
      <c r="W31" s="525"/>
      <c r="X31" s="525"/>
      <c r="Y31" s="525"/>
      <c r="Z31" s="525"/>
      <c r="AA31" s="525"/>
      <c r="AB31" s="525"/>
    </row>
    <row r="32" spans="1:28" ht="13.5" customHeight="1">
      <c r="A32" s="435" t="s">
        <v>190</v>
      </c>
      <c r="B32" s="405">
        <v>30</v>
      </c>
      <c r="C32" s="524">
        <v>24.6</v>
      </c>
      <c r="D32" s="524">
        <v>12.3</v>
      </c>
      <c r="E32" s="534">
        <v>10.7</v>
      </c>
      <c r="F32" s="524">
        <v>30.7</v>
      </c>
      <c r="G32" s="524">
        <v>26.8</v>
      </c>
      <c r="H32" s="524">
        <v>11.4</v>
      </c>
      <c r="I32" s="534">
        <v>9.9</v>
      </c>
      <c r="J32" s="525"/>
      <c r="K32" s="525"/>
      <c r="L32" s="525"/>
      <c r="M32" s="525"/>
      <c r="N32" s="525"/>
      <c r="O32" s="525"/>
      <c r="P32" s="525"/>
      <c r="Q32" s="525"/>
      <c r="R32" s="525"/>
      <c r="S32" s="525"/>
      <c r="T32" s="525"/>
      <c r="U32" s="525"/>
      <c r="V32" s="525"/>
      <c r="W32" s="525"/>
      <c r="X32" s="525"/>
      <c r="Y32" s="525"/>
      <c r="Z32" s="525"/>
      <c r="AA32" s="525"/>
      <c r="AB32" s="525"/>
    </row>
    <row r="33" spans="1:28" ht="13.5" customHeight="1">
      <c r="A33" s="435" t="s">
        <v>191</v>
      </c>
      <c r="B33" s="405">
        <v>28.6</v>
      </c>
      <c r="C33" s="524">
        <v>33.700000000000003</v>
      </c>
      <c r="D33" s="524">
        <v>11.7</v>
      </c>
      <c r="E33" s="534">
        <v>14.7</v>
      </c>
      <c r="F33" s="524">
        <v>34.1</v>
      </c>
      <c r="G33" s="524">
        <v>36.200000000000003</v>
      </c>
      <c r="H33" s="524">
        <v>12.7</v>
      </c>
      <c r="I33" s="534">
        <v>13.4</v>
      </c>
      <c r="J33" s="525"/>
      <c r="K33" s="525"/>
      <c r="L33" s="525"/>
      <c r="M33" s="525"/>
      <c r="N33" s="525"/>
      <c r="O33" s="525"/>
      <c r="P33" s="525"/>
      <c r="Q33" s="525"/>
      <c r="R33" s="525"/>
      <c r="S33" s="525"/>
      <c r="T33" s="525"/>
      <c r="U33" s="525"/>
      <c r="V33" s="525"/>
      <c r="W33" s="525"/>
      <c r="X33" s="525"/>
      <c r="Y33" s="525"/>
      <c r="Z33" s="525"/>
      <c r="AA33" s="525"/>
      <c r="AB33" s="525"/>
    </row>
    <row r="34" spans="1:28" ht="13.5" customHeight="1">
      <c r="A34" s="435" t="s">
        <v>192</v>
      </c>
      <c r="B34" s="149">
        <v>1.6</v>
      </c>
      <c r="C34" s="126">
        <v>11.7</v>
      </c>
      <c r="D34" s="126">
        <v>0.6</v>
      </c>
      <c r="E34" s="128">
        <v>5.0999999999999996</v>
      </c>
      <c r="F34" s="126">
        <v>2.1</v>
      </c>
      <c r="G34" s="126">
        <v>15.6</v>
      </c>
      <c r="H34" s="126">
        <v>0.8</v>
      </c>
      <c r="I34" s="128">
        <v>5.7</v>
      </c>
      <c r="J34" s="428"/>
      <c r="K34" s="428"/>
      <c r="L34" s="428"/>
      <c r="M34" s="428"/>
      <c r="N34" s="428"/>
      <c r="O34" s="428"/>
      <c r="P34" s="428"/>
      <c r="Q34" s="428"/>
      <c r="R34" s="428"/>
      <c r="S34" s="428"/>
      <c r="T34" s="428"/>
      <c r="U34" s="428"/>
      <c r="V34" s="428"/>
      <c r="W34" s="428"/>
      <c r="X34" s="428"/>
      <c r="Y34" s="428"/>
      <c r="Z34" s="428"/>
      <c r="AA34" s="428"/>
      <c r="AB34" s="428"/>
    </row>
    <row r="35" spans="1:28" ht="13.5" customHeight="1">
      <c r="A35" s="152" t="s">
        <v>193</v>
      </c>
      <c r="B35" s="150">
        <v>0.2</v>
      </c>
      <c r="C35" s="129">
        <v>0.2</v>
      </c>
      <c r="D35" s="129">
        <v>0.1</v>
      </c>
      <c r="E35" s="130">
        <v>0.1</v>
      </c>
      <c r="F35" s="129">
        <v>0.3</v>
      </c>
      <c r="G35" s="129">
        <v>0.3</v>
      </c>
      <c r="H35" s="129">
        <v>0.1</v>
      </c>
      <c r="I35" s="130">
        <v>0.1</v>
      </c>
    </row>
    <row r="36" spans="1:28" ht="13.5" customHeight="1" thickBot="1">
      <c r="A36" s="153" t="s">
        <v>222</v>
      </c>
      <c r="B36" s="151">
        <v>60.5</v>
      </c>
      <c r="C36" s="131">
        <v>70.2</v>
      </c>
      <c r="D36" s="131">
        <v>24.7</v>
      </c>
      <c r="E36" s="132">
        <v>30.5</v>
      </c>
      <c r="F36" s="131">
        <v>67.099999999999994</v>
      </c>
      <c r="G36" s="131">
        <v>78.900000000000006</v>
      </c>
      <c r="H36" s="131">
        <v>24.9</v>
      </c>
      <c r="I36" s="132">
        <v>29.1</v>
      </c>
    </row>
    <row r="37" spans="1:28" ht="9" customHeight="1" thickTop="1" thickBot="1">
      <c r="A37" s="323"/>
      <c r="B37" s="324"/>
      <c r="C37" s="324"/>
      <c r="D37" s="325"/>
      <c r="E37" s="325"/>
      <c r="F37" s="324"/>
      <c r="G37" s="324"/>
      <c r="H37" s="325"/>
      <c r="I37" s="325"/>
    </row>
    <row r="38" spans="1:28" ht="17.25" customHeight="1" thickTop="1">
      <c r="A38" s="1297"/>
      <c r="B38" s="1415" t="str">
        <f>+B2</f>
        <v>k 30. 6. 2012</v>
      </c>
      <c r="C38" s="1415"/>
      <c r="D38" s="1415"/>
      <c r="E38" s="1416"/>
      <c r="F38" s="1415" t="str">
        <f>+F2</f>
        <v>k 30. 6. 2013</v>
      </c>
      <c r="G38" s="1415"/>
      <c r="H38" s="1415"/>
      <c r="I38" s="1416"/>
    </row>
    <row r="39" spans="1:28" ht="13.5" customHeight="1">
      <c r="A39" s="1292" t="s">
        <v>194</v>
      </c>
      <c r="B39" s="1417" t="s">
        <v>166</v>
      </c>
      <c r="C39" s="1418"/>
      <c r="D39" s="1417" t="s">
        <v>163</v>
      </c>
      <c r="E39" s="1419"/>
      <c r="F39" s="1417" t="s">
        <v>166</v>
      </c>
      <c r="G39" s="1418"/>
      <c r="H39" s="1417" t="s">
        <v>163</v>
      </c>
      <c r="I39" s="1419"/>
    </row>
    <row r="40" spans="1:28" ht="13.5" customHeight="1">
      <c r="A40" s="1298"/>
      <c r="B40" s="1299" t="s">
        <v>167</v>
      </c>
      <c r="C40" s="1300" t="s">
        <v>168</v>
      </c>
      <c r="D40" s="1300" t="s">
        <v>167</v>
      </c>
      <c r="E40" s="1301" t="s">
        <v>168</v>
      </c>
      <c r="F40" s="1300" t="s">
        <v>167</v>
      </c>
      <c r="G40" s="1300" t="s">
        <v>168</v>
      </c>
      <c r="H40" s="1300" t="s">
        <v>167</v>
      </c>
      <c r="I40" s="1302" t="s">
        <v>168</v>
      </c>
    </row>
    <row r="41" spans="1:28" ht="15" customHeight="1">
      <c r="A41" s="133" t="s">
        <v>195</v>
      </c>
      <c r="B41" s="158">
        <v>244.5</v>
      </c>
      <c r="C41" s="155">
        <v>230.1</v>
      </c>
      <c r="D41" s="155">
        <v>100</v>
      </c>
      <c r="E41" s="159">
        <v>100</v>
      </c>
      <c r="F41" s="158">
        <v>269.2</v>
      </c>
      <c r="G41" s="155">
        <v>271.3</v>
      </c>
      <c r="H41" s="155">
        <v>100</v>
      </c>
      <c r="I41" s="159">
        <v>100</v>
      </c>
    </row>
    <row r="42" spans="1:28" ht="15" customHeight="1">
      <c r="A42" s="133" t="s">
        <v>196</v>
      </c>
      <c r="B42" s="134"/>
      <c r="C42" s="125"/>
      <c r="D42" s="125"/>
      <c r="E42" s="135"/>
      <c r="F42" s="134"/>
      <c r="G42" s="125"/>
      <c r="H42" s="125"/>
      <c r="I42" s="135"/>
    </row>
    <row r="43" spans="1:28" ht="12.75" customHeight="1">
      <c r="A43" s="136" t="s">
        <v>197</v>
      </c>
      <c r="B43" s="134">
        <v>1.4</v>
      </c>
      <c r="C43" s="125">
        <v>1.7</v>
      </c>
      <c r="D43" s="125">
        <v>0.6</v>
      </c>
      <c r="E43" s="135">
        <v>0.7</v>
      </c>
      <c r="F43" s="134">
        <v>1.3</v>
      </c>
      <c r="G43" s="125">
        <v>1.6</v>
      </c>
      <c r="H43" s="125">
        <v>0.5</v>
      </c>
      <c r="I43" s="135">
        <v>0.6</v>
      </c>
    </row>
    <row r="44" spans="1:28" ht="12.75" customHeight="1">
      <c r="A44" s="136" t="s">
        <v>198</v>
      </c>
      <c r="B44" s="134">
        <v>69.7</v>
      </c>
      <c r="C44" s="125">
        <v>66.099999999999994</v>
      </c>
      <c r="D44" s="125">
        <v>28.5</v>
      </c>
      <c r="E44" s="135">
        <v>28.7</v>
      </c>
      <c r="F44" s="134">
        <v>75.099999999999994</v>
      </c>
      <c r="G44" s="125">
        <v>77.900000000000006</v>
      </c>
      <c r="H44" s="125">
        <v>27.9</v>
      </c>
      <c r="I44" s="135">
        <v>28.7</v>
      </c>
    </row>
    <row r="45" spans="1:28" ht="12.75" customHeight="1">
      <c r="A45" s="136" t="s">
        <v>199</v>
      </c>
      <c r="B45" s="134">
        <v>84</v>
      </c>
      <c r="C45" s="125">
        <v>98.7</v>
      </c>
      <c r="D45" s="125">
        <v>34.4</v>
      </c>
      <c r="E45" s="135">
        <v>42.9</v>
      </c>
      <c r="F45" s="134">
        <v>91.8</v>
      </c>
      <c r="G45" s="125">
        <v>118.4</v>
      </c>
      <c r="H45" s="125">
        <v>34.1</v>
      </c>
      <c r="I45" s="135">
        <v>43.6</v>
      </c>
    </row>
    <row r="46" spans="1:28" ht="12.75" customHeight="1">
      <c r="A46" s="136" t="s">
        <v>200</v>
      </c>
      <c r="B46" s="134">
        <v>7.2</v>
      </c>
      <c r="C46" s="125">
        <v>5.6</v>
      </c>
      <c r="D46" s="125">
        <v>2.9</v>
      </c>
      <c r="E46" s="135">
        <v>2.4</v>
      </c>
      <c r="F46" s="134">
        <v>6.6</v>
      </c>
      <c r="G46" s="125">
        <v>5.4</v>
      </c>
      <c r="H46" s="125">
        <v>2.5</v>
      </c>
      <c r="I46" s="135">
        <v>2</v>
      </c>
    </row>
    <row r="47" spans="1:28" ht="12.75" customHeight="1">
      <c r="A47" s="136" t="s">
        <v>201</v>
      </c>
      <c r="B47" s="134">
        <v>9.1</v>
      </c>
      <c r="C47" s="125">
        <v>8.3000000000000007</v>
      </c>
      <c r="D47" s="125">
        <v>3.7</v>
      </c>
      <c r="E47" s="135">
        <v>3.6</v>
      </c>
      <c r="F47" s="134">
        <v>9.4</v>
      </c>
      <c r="G47" s="125">
        <v>9.3000000000000007</v>
      </c>
      <c r="H47" s="125">
        <v>3.5</v>
      </c>
      <c r="I47" s="135">
        <v>3.4</v>
      </c>
    </row>
    <row r="48" spans="1:28" ht="12.75" customHeight="1">
      <c r="A48" s="136" t="s">
        <v>202</v>
      </c>
      <c r="B48" s="134">
        <v>7.7</v>
      </c>
      <c r="C48" s="125">
        <v>4.4000000000000004</v>
      </c>
      <c r="D48" s="125">
        <v>3.1</v>
      </c>
      <c r="E48" s="135">
        <v>1.9</v>
      </c>
      <c r="F48" s="134">
        <v>7.9</v>
      </c>
      <c r="G48" s="125">
        <v>4.9000000000000004</v>
      </c>
      <c r="H48" s="125">
        <v>2.9</v>
      </c>
      <c r="I48" s="135">
        <v>1.8</v>
      </c>
    </row>
    <row r="49" spans="1:9" ht="12.75" customHeight="1">
      <c r="A49" s="136" t="s">
        <v>203</v>
      </c>
      <c r="B49" s="134">
        <v>48.9</v>
      </c>
      <c r="C49" s="125">
        <v>30.9</v>
      </c>
      <c r="D49" s="125">
        <v>20</v>
      </c>
      <c r="E49" s="135">
        <v>13.4</v>
      </c>
      <c r="F49" s="134">
        <v>56.7</v>
      </c>
      <c r="G49" s="125">
        <v>37</v>
      </c>
      <c r="H49" s="125">
        <v>21</v>
      </c>
      <c r="I49" s="135">
        <v>13.6</v>
      </c>
    </row>
    <row r="50" spans="1:9" ht="12.75" customHeight="1">
      <c r="A50" s="136" t="s">
        <v>204</v>
      </c>
      <c r="B50" s="134">
        <v>2.2999999999999998</v>
      </c>
      <c r="C50" s="125">
        <v>1.1000000000000001</v>
      </c>
      <c r="D50" s="125">
        <v>1</v>
      </c>
      <c r="E50" s="135">
        <v>0.5</v>
      </c>
      <c r="F50" s="134">
        <v>2.9</v>
      </c>
      <c r="G50" s="125">
        <v>1.2</v>
      </c>
      <c r="H50" s="125">
        <v>1.1000000000000001</v>
      </c>
      <c r="I50" s="135">
        <v>0.4</v>
      </c>
    </row>
    <row r="51" spans="1:9" ht="12.75" customHeight="1" thickBot="1">
      <c r="A51" s="137" t="s">
        <v>205</v>
      </c>
      <c r="B51" s="134">
        <v>14.3</v>
      </c>
      <c r="C51" s="127">
        <v>13.3</v>
      </c>
      <c r="D51" s="127">
        <v>5.8</v>
      </c>
      <c r="E51" s="138">
        <v>5.8</v>
      </c>
      <c r="F51" s="134">
        <v>17.5</v>
      </c>
      <c r="G51" s="127">
        <v>15.5</v>
      </c>
      <c r="H51" s="127">
        <v>6.5</v>
      </c>
      <c r="I51" s="138">
        <v>5.7</v>
      </c>
    </row>
    <row r="52" spans="1:9" ht="9" customHeight="1" thickTop="1" thickBot="1">
      <c r="A52" s="323"/>
      <c r="B52" s="324"/>
      <c r="C52" s="324"/>
      <c r="D52" s="325"/>
      <c r="E52" s="325"/>
      <c r="F52" s="324"/>
      <c r="G52" s="324"/>
      <c r="H52" s="325"/>
      <c r="I52" s="325"/>
    </row>
    <row r="53" spans="1:9" ht="18.75" customHeight="1" thickTop="1">
      <c r="A53" s="1297"/>
      <c r="B53" s="1415" t="str">
        <f>+B2</f>
        <v>k 30. 6. 2012</v>
      </c>
      <c r="C53" s="1415"/>
      <c r="D53" s="1415"/>
      <c r="E53" s="1416"/>
      <c r="F53" s="1415" t="str">
        <f>+F2</f>
        <v>k 30. 6. 2013</v>
      </c>
      <c r="G53" s="1415"/>
      <c r="H53" s="1415"/>
      <c r="I53" s="1416"/>
    </row>
    <row r="54" spans="1:9" ht="12.75" customHeight="1">
      <c r="A54" s="1292" t="s">
        <v>206</v>
      </c>
      <c r="B54" s="1417" t="s">
        <v>166</v>
      </c>
      <c r="C54" s="1418"/>
      <c r="D54" s="1417" t="s">
        <v>163</v>
      </c>
      <c r="E54" s="1419"/>
      <c r="F54" s="1417" t="s">
        <v>166</v>
      </c>
      <c r="G54" s="1418"/>
      <c r="H54" s="1417" t="s">
        <v>163</v>
      </c>
      <c r="I54" s="1419"/>
    </row>
    <row r="55" spans="1:9" ht="12.75" customHeight="1">
      <c r="A55" s="1298"/>
      <c r="B55" s="1299" t="s">
        <v>167</v>
      </c>
      <c r="C55" s="1300" t="s">
        <v>168</v>
      </c>
      <c r="D55" s="1299" t="s">
        <v>167</v>
      </c>
      <c r="E55" s="1301" t="s">
        <v>168</v>
      </c>
      <c r="F55" s="1299" t="s">
        <v>167</v>
      </c>
      <c r="G55" s="1300" t="s">
        <v>168</v>
      </c>
      <c r="H55" s="1299" t="s">
        <v>167</v>
      </c>
      <c r="I55" s="1301" t="s">
        <v>168</v>
      </c>
    </row>
    <row r="56" spans="1:9" ht="15" customHeight="1">
      <c r="A56" s="139" t="s">
        <v>195</v>
      </c>
      <c r="B56" s="158">
        <v>244.5</v>
      </c>
      <c r="C56" s="155">
        <v>230.1</v>
      </c>
      <c r="D56" s="160">
        <v>100</v>
      </c>
      <c r="E56" s="161">
        <v>100</v>
      </c>
      <c r="F56" s="158">
        <v>269.2</v>
      </c>
      <c r="G56" s="155">
        <v>271.3</v>
      </c>
      <c r="H56" s="160">
        <v>100</v>
      </c>
      <c r="I56" s="161">
        <v>100</v>
      </c>
    </row>
    <row r="57" spans="1:9" ht="15" customHeight="1">
      <c r="A57" s="133" t="s">
        <v>196</v>
      </c>
      <c r="B57" s="134">
        <v>0</v>
      </c>
      <c r="C57" s="125">
        <v>0</v>
      </c>
      <c r="D57" s="125">
        <v>0</v>
      </c>
      <c r="E57" s="140">
        <v>0</v>
      </c>
      <c r="F57" s="134">
        <v>0</v>
      </c>
      <c r="G57" s="125">
        <v>0</v>
      </c>
      <c r="H57" s="125">
        <v>0</v>
      </c>
      <c r="I57" s="140">
        <v>0</v>
      </c>
    </row>
    <row r="58" spans="1:9" ht="13.5" customHeight="1">
      <c r="A58" s="141" t="s">
        <v>207</v>
      </c>
      <c r="B58" s="134">
        <v>52.1</v>
      </c>
      <c r="C58" s="125">
        <v>52.5</v>
      </c>
      <c r="D58" s="125">
        <v>21.3</v>
      </c>
      <c r="E58" s="140">
        <v>22.8</v>
      </c>
      <c r="F58" s="134">
        <v>55</v>
      </c>
      <c r="G58" s="125">
        <v>56.8</v>
      </c>
      <c r="H58" s="125">
        <v>20.5</v>
      </c>
      <c r="I58" s="140">
        <v>20.9</v>
      </c>
    </row>
    <row r="59" spans="1:9" ht="13.5" customHeight="1">
      <c r="A59" s="141" t="s">
        <v>208</v>
      </c>
      <c r="B59" s="134">
        <v>43.3</v>
      </c>
      <c r="C59" s="125">
        <v>46.9</v>
      </c>
      <c r="D59" s="125">
        <v>17.7</v>
      </c>
      <c r="E59" s="140">
        <v>20.399999999999999</v>
      </c>
      <c r="F59" s="134">
        <v>46.2</v>
      </c>
      <c r="G59" s="125">
        <v>56.6</v>
      </c>
      <c r="H59" s="125">
        <v>17.2</v>
      </c>
      <c r="I59" s="140">
        <v>20.9</v>
      </c>
    </row>
    <row r="60" spans="1:9" ht="13.5" customHeight="1">
      <c r="A60" s="141" t="s">
        <v>209</v>
      </c>
      <c r="B60" s="134">
        <v>27.2</v>
      </c>
      <c r="C60" s="125">
        <v>29</v>
      </c>
      <c r="D60" s="125">
        <v>11.1</v>
      </c>
      <c r="E60" s="140">
        <v>12.6</v>
      </c>
      <c r="F60" s="134">
        <v>28.9</v>
      </c>
      <c r="G60" s="125">
        <v>35.4</v>
      </c>
      <c r="H60" s="125">
        <v>10.7</v>
      </c>
      <c r="I60" s="140">
        <v>13</v>
      </c>
    </row>
    <row r="61" spans="1:9" ht="13.5" customHeight="1">
      <c r="A61" s="141" t="s">
        <v>210</v>
      </c>
      <c r="B61" s="134">
        <v>23.3</v>
      </c>
      <c r="C61" s="125">
        <v>19.2</v>
      </c>
      <c r="D61" s="125">
        <v>9.5</v>
      </c>
      <c r="E61" s="140">
        <v>8.4</v>
      </c>
      <c r="F61" s="134">
        <v>26.7</v>
      </c>
      <c r="G61" s="125">
        <v>24.2</v>
      </c>
      <c r="H61" s="125">
        <v>9.9</v>
      </c>
      <c r="I61" s="140">
        <v>8.9</v>
      </c>
    </row>
    <row r="62" spans="1:9" ht="13.5" customHeight="1">
      <c r="A62" s="141" t="s">
        <v>211</v>
      </c>
      <c r="B62" s="134">
        <v>41.3</v>
      </c>
      <c r="C62" s="125">
        <v>35.700000000000003</v>
      </c>
      <c r="D62" s="125">
        <v>16.899999999999999</v>
      </c>
      <c r="E62" s="140">
        <v>15.5</v>
      </c>
      <c r="F62" s="134">
        <v>48.2</v>
      </c>
      <c r="G62" s="125">
        <v>45.4</v>
      </c>
      <c r="H62" s="125">
        <v>17.899999999999999</v>
      </c>
      <c r="I62" s="140">
        <v>16.7</v>
      </c>
    </row>
    <row r="63" spans="1:9" ht="13.5" customHeight="1">
      <c r="A63" s="142" t="s">
        <v>212</v>
      </c>
      <c r="B63" s="143">
        <v>57.2</v>
      </c>
      <c r="C63" s="144">
        <v>46.8</v>
      </c>
      <c r="D63" s="144">
        <v>23.4</v>
      </c>
      <c r="E63" s="145">
        <v>20.3</v>
      </c>
      <c r="F63" s="143">
        <v>64.2</v>
      </c>
      <c r="G63" s="144">
        <v>52.9</v>
      </c>
      <c r="H63" s="144">
        <v>23.8</v>
      </c>
      <c r="I63" s="145">
        <v>19.5</v>
      </c>
    </row>
    <row r="64" spans="1:9" ht="13.5" customHeight="1">
      <c r="A64" s="148" t="s">
        <v>216</v>
      </c>
      <c r="B64" s="162">
        <v>159.19999999999999</v>
      </c>
      <c r="C64" s="163">
        <v>141.4</v>
      </c>
      <c r="D64" s="163">
        <v>65.099999999999994</v>
      </c>
      <c r="E64" s="164">
        <v>61.4</v>
      </c>
      <c r="F64" s="162">
        <v>183.5</v>
      </c>
      <c r="G64" s="163">
        <v>180</v>
      </c>
      <c r="H64" s="163">
        <v>68.2</v>
      </c>
      <c r="I64" s="164">
        <v>66.3</v>
      </c>
    </row>
    <row r="65" spans="1:9" ht="13.5" customHeight="1">
      <c r="A65" s="146" t="s">
        <v>213</v>
      </c>
      <c r="B65" s="165">
        <v>149.1</v>
      </c>
      <c r="C65" s="166">
        <v>130.69999999999999</v>
      </c>
      <c r="D65" s="166">
        <v>61</v>
      </c>
      <c r="E65" s="167">
        <v>56.8</v>
      </c>
      <c r="F65" s="165">
        <v>167.9</v>
      </c>
      <c r="G65" s="166">
        <v>157.9</v>
      </c>
      <c r="H65" s="166">
        <v>62.4</v>
      </c>
      <c r="I65" s="167">
        <v>58.2</v>
      </c>
    </row>
    <row r="66" spans="1:9" ht="13.5" customHeight="1" thickBot="1">
      <c r="A66" s="147" t="s">
        <v>214</v>
      </c>
      <c r="B66" s="168">
        <v>98.5</v>
      </c>
      <c r="C66" s="169">
        <v>82.5</v>
      </c>
      <c r="D66" s="169">
        <v>40.299999999999997</v>
      </c>
      <c r="E66" s="170">
        <v>35.799999999999997</v>
      </c>
      <c r="F66" s="168">
        <v>112.3</v>
      </c>
      <c r="G66" s="169">
        <v>98.3</v>
      </c>
      <c r="H66" s="169">
        <v>41.7</v>
      </c>
      <c r="I66" s="170">
        <v>36.200000000000003</v>
      </c>
    </row>
    <row r="67" spans="1:9" ht="23.25" customHeight="1" thickTop="1">
      <c r="A67" s="1414" t="s">
        <v>215</v>
      </c>
      <c r="B67" s="1414"/>
      <c r="C67" s="1414"/>
      <c r="D67" s="1414"/>
      <c r="E67" s="1414"/>
      <c r="F67" s="1414"/>
      <c r="G67" s="1414"/>
      <c r="H67" s="1414"/>
      <c r="I67" s="1414"/>
    </row>
    <row r="68" spans="1:9" ht="15" customHeight="1"/>
    <row r="69" spans="1:9" ht="15" customHeight="1"/>
    <row r="70" spans="1:9" ht="15" customHeight="1">
      <c r="D70" s="315" t="s">
        <v>440</v>
      </c>
    </row>
    <row r="71" spans="1:9" ht="15" customHeight="1"/>
    <row r="72" spans="1:9" ht="15" customHeight="1"/>
    <row r="73" spans="1:9" ht="15" customHeight="1"/>
    <row r="74" spans="1:9" ht="15" customHeight="1"/>
    <row r="75" spans="1:9" ht="15" customHeight="1"/>
    <row r="76" spans="1:9" ht="15" customHeight="1"/>
    <row r="77" spans="1:9" ht="15" customHeight="1"/>
    <row r="78" spans="1:9" ht="15" customHeight="1"/>
    <row r="79" spans="1:9" ht="15" customHeight="1"/>
    <row r="80" spans="1:9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</sheetData>
  <mergeCells count="26">
    <mergeCell ref="A1:I1"/>
    <mergeCell ref="B2:E2"/>
    <mergeCell ref="F2:I2"/>
    <mergeCell ref="B3:C3"/>
    <mergeCell ref="D3:E3"/>
    <mergeCell ref="F3:G3"/>
    <mergeCell ref="H3:I3"/>
    <mergeCell ref="B20:E20"/>
    <mergeCell ref="F20:I20"/>
    <mergeCell ref="B21:C21"/>
    <mergeCell ref="D21:E21"/>
    <mergeCell ref="F21:G21"/>
    <mergeCell ref="H21:I21"/>
    <mergeCell ref="B38:E38"/>
    <mergeCell ref="F38:I38"/>
    <mergeCell ref="B39:C39"/>
    <mergeCell ref="D39:E39"/>
    <mergeCell ref="F39:G39"/>
    <mergeCell ref="H39:I39"/>
    <mergeCell ref="A67:I67"/>
    <mergeCell ref="B53:E53"/>
    <mergeCell ref="F53:I53"/>
    <mergeCell ref="B54:C54"/>
    <mergeCell ref="D54:E54"/>
    <mergeCell ref="F54:G54"/>
    <mergeCell ref="H54:I54"/>
  </mergeCells>
  <hyperlinks>
    <hyperlink ref="D70" location="'Seznam příloh'!A1" display="zpět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82" orientation="portrait" horizontalDpi="4294967294" r:id="rId1"/>
  <headerFooter>
    <oddHeader>&amp;R&amp;"Arial,Obyčejné"Příloha č. 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41:J42"/>
  <sheetViews>
    <sheetView view="pageBreakPreview" zoomScaleNormal="100" zoomScaleSheetLayoutView="100" workbookViewId="0">
      <selection activeCell="D28" sqref="D28"/>
    </sheetView>
  </sheetViews>
  <sheetFormatPr defaultRowHeight="15"/>
  <cols>
    <col min="1" max="19" width="9.140625" style="387"/>
    <col min="20" max="20" width="2.42578125" style="387" customWidth="1"/>
    <col min="21" max="16384" width="9.140625" style="387"/>
  </cols>
  <sheetData>
    <row r="41" spans="10:10" ht="15.75">
      <c r="J41" s="315" t="s">
        <v>440</v>
      </c>
    </row>
    <row r="42" spans="10:10" ht="15.75">
      <c r="J42" s="315"/>
    </row>
  </sheetData>
  <hyperlinks>
    <hyperlink ref="J41" location="'Seznam příloh'!A1" display="zpět"/>
  </hyperlinks>
  <pageMargins left="0.55118110236220474" right="0.55118110236220474" top="1.1023622047244095" bottom="0.55118110236220474" header="0.39370078740157483" footer="0.31496062992125984"/>
  <pageSetup paperSize="9" scale="75" orientation="landscape" horizontalDpi="4294967294" r:id="rId1"/>
  <headerFooter>
    <oddHeader>&amp;R&amp;14Příloha č. 9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8"/>
  <sheetViews>
    <sheetView view="pageBreakPreview" topLeftCell="A64" zoomScaleNormal="100" zoomScaleSheetLayoutView="100" workbookViewId="0">
      <selection activeCell="E103" sqref="E103"/>
    </sheetView>
  </sheetViews>
  <sheetFormatPr defaultColWidth="10.28515625" defaultRowHeight="12.75"/>
  <cols>
    <col min="1" max="1" width="3.140625" style="81" customWidth="1"/>
    <col min="2" max="2" width="17.7109375" style="81" customWidth="1"/>
    <col min="3" max="3" width="12.85546875" style="81" customWidth="1"/>
    <col min="4" max="4" width="8.28515625" style="81" customWidth="1"/>
    <col min="5" max="5" width="9.140625" style="81" customWidth="1"/>
    <col min="6" max="6" width="12.42578125" style="81" customWidth="1"/>
    <col min="7" max="7" width="10" style="81" customWidth="1"/>
    <col min="8" max="8" width="9" style="81" customWidth="1"/>
    <col min="9" max="9" width="4.140625" style="81" customWidth="1"/>
    <col min="10" max="16384" width="10.28515625" style="81"/>
  </cols>
  <sheetData>
    <row r="1" spans="1:28" ht="15.75">
      <c r="A1" s="1429" t="s">
        <v>540</v>
      </c>
      <c r="B1" s="1429"/>
      <c r="C1" s="1429"/>
      <c r="D1" s="1429"/>
      <c r="E1" s="1429"/>
      <c r="F1" s="1429"/>
      <c r="G1" s="1429"/>
      <c r="H1" s="1429"/>
    </row>
    <row r="2" spans="1:28" ht="15">
      <c r="A2" s="82"/>
      <c r="B2" s="83"/>
      <c r="C2" s="83"/>
      <c r="D2" s="83"/>
      <c r="E2" s="83"/>
      <c r="F2" s="83"/>
      <c r="G2" s="83"/>
      <c r="H2" s="83"/>
      <c r="I2" s="83"/>
    </row>
    <row r="3" spans="1:28" s="87" customFormat="1">
      <c r="A3" s="1437" t="s">
        <v>116</v>
      </c>
      <c r="B3" s="85"/>
      <c r="C3" s="1430" t="s">
        <v>142</v>
      </c>
      <c r="D3" s="1431"/>
      <c r="E3" s="1431"/>
      <c r="F3" s="1431"/>
      <c r="G3" s="1431"/>
      <c r="H3" s="1432"/>
      <c r="I3" s="86"/>
    </row>
    <row r="4" spans="1:28" s="87" customFormat="1" ht="14.25" customHeight="1">
      <c r="A4" s="1438"/>
      <c r="B4" s="88" t="s">
        <v>143</v>
      </c>
      <c r="C4" s="1433" t="s">
        <v>479</v>
      </c>
      <c r="D4" s="89" t="s">
        <v>144</v>
      </c>
      <c r="E4" s="1433" t="s">
        <v>145</v>
      </c>
      <c r="F4" s="1433" t="s">
        <v>541</v>
      </c>
      <c r="G4" s="1435" t="s">
        <v>146</v>
      </c>
      <c r="H4" s="1436"/>
      <c r="I4" s="90"/>
    </row>
    <row r="5" spans="1:28" s="87" customFormat="1">
      <c r="A5" s="1439"/>
      <c r="B5" s="91"/>
      <c r="C5" s="1434"/>
      <c r="D5" s="92" t="s">
        <v>147</v>
      </c>
      <c r="E5" s="1434"/>
      <c r="F5" s="1434"/>
      <c r="G5" s="93" t="s">
        <v>148</v>
      </c>
      <c r="H5" s="94" t="s">
        <v>35</v>
      </c>
      <c r="I5" s="90"/>
    </row>
    <row r="6" spans="1:28" s="87" customFormat="1">
      <c r="A6" s="95">
        <v>1</v>
      </c>
      <c r="B6" s="646" t="s">
        <v>113</v>
      </c>
      <c r="C6" s="648">
        <v>2110</v>
      </c>
      <c r="D6" s="649">
        <v>1462</v>
      </c>
      <c r="E6" s="649">
        <v>1860</v>
      </c>
      <c r="F6" s="650">
        <v>1712</v>
      </c>
      <c r="G6" s="650">
        <v>-398</v>
      </c>
      <c r="H6" s="519">
        <v>-18.862559241706162</v>
      </c>
      <c r="I6" s="520"/>
      <c r="J6" s="520"/>
      <c r="K6" s="520"/>
      <c r="L6" s="520"/>
      <c r="M6" s="520"/>
      <c r="N6" s="520"/>
      <c r="O6" s="520"/>
      <c r="P6" s="520"/>
      <c r="Q6" s="520"/>
      <c r="R6" s="520"/>
      <c r="S6" s="520"/>
      <c r="T6" s="520"/>
      <c r="U6" s="520"/>
      <c r="V6" s="520"/>
      <c r="W6" s="520"/>
      <c r="X6" s="520"/>
      <c r="Y6" s="520"/>
      <c r="Z6" s="520"/>
      <c r="AA6" s="520"/>
      <c r="AB6" s="520"/>
    </row>
    <row r="7" spans="1:28" s="87" customFormat="1">
      <c r="A7" s="99">
        <v>2</v>
      </c>
      <c r="B7" s="96" t="s">
        <v>67</v>
      </c>
      <c r="C7" s="96">
        <v>8566</v>
      </c>
      <c r="D7" s="97">
        <v>3650</v>
      </c>
      <c r="E7" s="97">
        <v>5167</v>
      </c>
      <c r="F7" s="98">
        <v>7049</v>
      </c>
      <c r="G7" s="98">
        <v>-1517</v>
      </c>
      <c r="H7" s="101">
        <v>-17.709549381274808</v>
      </c>
      <c r="I7" s="520"/>
      <c r="J7" s="520"/>
      <c r="K7" s="520"/>
      <c r="L7" s="520"/>
      <c r="M7" s="520"/>
      <c r="N7" s="520"/>
      <c r="O7" s="520"/>
      <c r="P7" s="520"/>
      <c r="Q7" s="520"/>
      <c r="R7" s="520"/>
      <c r="S7" s="520"/>
      <c r="T7" s="520"/>
      <c r="U7" s="520"/>
      <c r="V7" s="520"/>
      <c r="W7" s="520"/>
      <c r="X7" s="520"/>
      <c r="Y7" s="520"/>
      <c r="Z7" s="520"/>
      <c r="AA7" s="520"/>
      <c r="AB7" s="520"/>
    </row>
    <row r="8" spans="1:28" s="87" customFormat="1">
      <c r="A8" s="99">
        <v>3</v>
      </c>
      <c r="B8" s="96" t="s">
        <v>91</v>
      </c>
      <c r="C8" s="96">
        <v>4108</v>
      </c>
      <c r="D8" s="97">
        <v>2656</v>
      </c>
      <c r="E8" s="97">
        <v>3283</v>
      </c>
      <c r="F8" s="98">
        <v>3481</v>
      </c>
      <c r="G8" s="98">
        <v>-627</v>
      </c>
      <c r="H8" s="101">
        <v>-15.262901655306718</v>
      </c>
      <c r="I8" s="520"/>
      <c r="J8" s="520"/>
      <c r="K8" s="520"/>
      <c r="L8" s="520"/>
      <c r="M8" s="520"/>
      <c r="N8" s="520"/>
      <c r="O8" s="520"/>
      <c r="P8" s="520"/>
      <c r="Q8" s="520"/>
      <c r="R8" s="520"/>
      <c r="S8" s="520"/>
      <c r="T8" s="520"/>
      <c r="U8" s="520"/>
      <c r="V8" s="520"/>
      <c r="W8" s="520"/>
      <c r="X8" s="520"/>
      <c r="Y8" s="520"/>
      <c r="Z8" s="520"/>
      <c r="AA8" s="520"/>
      <c r="AB8" s="520"/>
    </row>
    <row r="9" spans="1:28" s="87" customFormat="1">
      <c r="A9" s="99">
        <v>4</v>
      </c>
      <c r="B9" s="96" t="s">
        <v>44</v>
      </c>
      <c r="C9" s="96">
        <v>3500</v>
      </c>
      <c r="D9" s="97">
        <v>1854</v>
      </c>
      <c r="E9" s="97">
        <v>2388</v>
      </c>
      <c r="F9" s="98">
        <v>2966</v>
      </c>
      <c r="G9" s="98">
        <v>-534</v>
      </c>
      <c r="H9" s="100">
        <v>-15.257142857142858</v>
      </c>
      <c r="I9" s="520"/>
      <c r="J9" s="520"/>
      <c r="K9" s="520"/>
      <c r="L9" s="520"/>
      <c r="M9" s="520"/>
      <c r="N9" s="520"/>
      <c r="O9" s="520"/>
      <c r="P9" s="520"/>
      <c r="Q9" s="520"/>
      <c r="R9" s="520"/>
      <c r="S9" s="520"/>
      <c r="T9" s="520"/>
      <c r="U9" s="520"/>
      <c r="V9" s="520"/>
      <c r="W9" s="520"/>
      <c r="X9" s="520"/>
      <c r="Y9" s="520"/>
      <c r="Z9" s="520"/>
      <c r="AA9" s="520"/>
      <c r="AB9" s="520"/>
    </row>
    <row r="10" spans="1:28" s="87" customFormat="1">
      <c r="A10" s="99">
        <v>5</v>
      </c>
      <c r="B10" s="96" t="s">
        <v>47</v>
      </c>
      <c r="C10" s="96">
        <v>7055</v>
      </c>
      <c r="D10" s="97">
        <v>3438</v>
      </c>
      <c r="E10" s="97">
        <v>4468</v>
      </c>
      <c r="F10" s="98">
        <v>6025</v>
      </c>
      <c r="G10" s="98">
        <v>-1030</v>
      </c>
      <c r="H10" s="100">
        <v>-14.599574769666903</v>
      </c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520"/>
      <c r="W10" s="520"/>
      <c r="X10" s="520"/>
      <c r="Y10" s="520"/>
      <c r="Z10" s="520"/>
      <c r="AA10" s="520"/>
      <c r="AB10" s="520"/>
    </row>
    <row r="11" spans="1:28" s="87" customFormat="1">
      <c r="A11" s="99">
        <v>6</v>
      </c>
      <c r="B11" s="96" t="s">
        <v>114</v>
      </c>
      <c r="C11" s="96">
        <v>2597</v>
      </c>
      <c r="D11" s="97">
        <v>1807</v>
      </c>
      <c r="E11" s="97">
        <v>2185</v>
      </c>
      <c r="F11" s="98">
        <v>2219</v>
      </c>
      <c r="G11" s="98">
        <v>-378</v>
      </c>
      <c r="H11" s="100">
        <v>-14.555256064690028</v>
      </c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520"/>
      <c r="W11" s="520"/>
      <c r="X11" s="520"/>
      <c r="Y11" s="520"/>
      <c r="Z11" s="520"/>
      <c r="AA11" s="520"/>
      <c r="AB11" s="520"/>
    </row>
    <row r="12" spans="1:28" s="87" customFormat="1">
      <c r="A12" s="99">
        <v>7</v>
      </c>
      <c r="B12" s="96" t="s">
        <v>106</v>
      </c>
      <c r="C12" s="96">
        <v>5645</v>
      </c>
      <c r="D12" s="97">
        <v>3225</v>
      </c>
      <c r="E12" s="97">
        <v>4018</v>
      </c>
      <c r="F12" s="98">
        <v>4852</v>
      </c>
      <c r="G12" s="98">
        <v>-793</v>
      </c>
      <c r="H12" s="100">
        <v>-14.04782993799823</v>
      </c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20"/>
      <c r="T12" s="520"/>
      <c r="U12" s="520"/>
      <c r="V12" s="520"/>
      <c r="W12" s="520"/>
      <c r="X12" s="520"/>
      <c r="Y12" s="520"/>
      <c r="Z12" s="520"/>
      <c r="AA12" s="520"/>
      <c r="AB12" s="520"/>
    </row>
    <row r="13" spans="1:28" s="87" customFormat="1">
      <c r="A13" s="99">
        <v>8</v>
      </c>
      <c r="B13" s="96" t="s">
        <v>50</v>
      </c>
      <c r="C13" s="96">
        <v>7735</v>
      </c>
      <c r="D13" s="97">
        <v>3169</v>
      </c>
      <c r="E13" s="97">
        <v>4189</v>
      </c>
      <c r="F13" s="98">
        <v>6715</v>
      </c>
      <c r="G13" s="98">
        <v>-1020</v>
      </c>
      <c r="H13" s="100">
        <v>-13.186813186813188</v>
      </c>
      <c r="I13" s="520"/>
      <c r="J13" s="520"/>
      <c r="K13" s="520"/>
      <c r="L13" s="520"/>
      <c r="M13" s="520"/>
      <c r="N13" s="520"/>
      <c r="O13" s="520"/>
      <c r="P13" s="520"/>
      <c r="Q13" s="520"/>
      <c r="R13" s="520"/>
      <c r="S13" s="520"/>
      <c r="T13" s="520"/>
      <c r="U13" s="520"/>
      <c r="V13" s="520"/>
      <c r="W13" s="520"/>
      <c r="X13" s="520"/>
      <c r="Y13" s="520"/>
      <c r="Z13" s="520"/>
      <c r="AA13" s="520"/>
      <c r="AB13" s="520"/>
    </row>
    <row r="14" spans="1:28" s="87" customFormat="1">
      <c r="A14" s="99">
        <v>9</v>
      </c>
      <c r="B14" s="96" t="s">
        <v>72</v>
      </c>
      <c r="C14" s="96">
        <v>6265</v>
      </c>
      <c r="D14" s="97">
        <v>2946</v>
      </c>
      <c r="E14" s="97">
        <v>3739</v>
      </c>
      <c r="F14" s="98">
        <v>5472</v>
      </c>
      <c r="G14" s="98">
        <v>-793</v>
      </c>
      <c r="H14" s="101">
        <v>-12.657621707901038</v>
      </c>
      <c r="I14" s="520"/>
      <c r="J14" s="520"/>
      <c r="K14" s="520"/>
      <c r="L14" s="520"/>
      <c r="M14" s="520"/>
      <c r="N14" s="520"/>
      <c r="O14" s="520"/>
      <c r="P14" s="520"/>
      <c r="Q14" s="520"/>
      <c r="R14" s="520"/>
      <c r="S14" s="520"/>
      <c r="T14" s="520"/>
      <c r="U14" s="520"/>
      <c r="V14" s="520"/>
      <c r="W14" s="520"/>
      <c r="X14" s="520"/>
      <c r="Y14" s="520"/>
      <c r="Z14" s="520"/>
      <c r="AA14" s="520"/>
      <c r="AB14" s="520"/>
    </row>
    <row r="15" spans="1:28" s="87" customFormat="1">
      <c r="A15" s="99">
        <v>10</v>
      </c>
      <c r="B15" s="96" t="s">
        <v>111</v>
      </c>
      <c r="C15" s="96">
        <v>4042</v>
      </c>
      <c r="D15" s="97">
        <v>2431</v>
      </c>
      <c r="E15" s="97">
        <v>2934</v>
      </c>
      <c r="F15" s="98">
        <v>3539</v>
      </c>
      <c r="G15" s="98">
        <v>-503</v>
      </c>
      <c r="H15" s="101">
        <v>-12.444334487877288</v>
      </c>
      <c r="I15" s="520"/>
      <c r="J15" s="520"/>
      <c r="K15" s="520"/>
      <c r="L15" s="520"/>
      <c r="M15" s="520"/>
      <c r="N15" s="520"/>
      <c r="O15" s="520"/>
      <c r="P15" s="520"/>
      <c r="Q15" s="520"/>
      <c r="R15" s="520"/>
      <c r="S15" s="520"/>
      <c r="T15" s="520"/>
      <c r="U15" s="520"/>
      <c r="V15" s="520"/>
      <c r="W15" s="520"/>
      <c r="X15" s="520"/>
      <c r="Y15" s="520"/>
      <c r="Z15" s="520"/>
      <c r="AA15" s="520"/>
      <c r="AB15" s="520"/>
    </row>
    <row r="16" spans="1:28" s="87" customFormat="1">
      <c r="A16" s="99">
        <v>11</v>
      </c>
      <c r="B16" s="96" t="s">
        <v>100</v>
      </c>
      <c r="C16" s="96">
        <v>3374</v>
      </c>
      <c r="D16" s="97">
        <v>1851</v>
      </c>
      <c r="E16" s="97">
        <v>2249</v>
      </c>
      <c r="F16" s="98">
        <v>2976</v>
      </c>
      <c r="G16" s="98">
        <v>-398</v>
      </c>
      <c r="H16" s="100">
        <v>-11.796087729697687</v>
      </c>
      <c r="I16" s="520"/>
      <c r="J16" s="520"/>
      <c r="K16" s="520"/>
      <c r="L16" s="520"/>
      <c r="M16" s="520"/>
      <c r="N16" s="520"/>
      <c r="O16" s="520"/>
      <c r="P16" s="520"/>
      <c r="Q16" s="520"/>
      <c r="R16" s="520"/>
      <c r="S16" s="520"/>
      <c r="T16" s="520"/>
      <c r="U16" s="520"/>
      <c r="V16" s="520"/>
      <c r="W16" s="520"/>
      <c r="X16" s="520"/>
      <c r="Y16" s="520"/>
      <c r="Z16" s="520"/>
      <c r="AA16" s="520"/>
      <c r="AB16" s="520"/>
    </row>
    <row r="17" spans="1:28" s="87" customFormat="1">
      <c r="A17" s="99">
        <v>12</v>
      </c>
      <c r="B17" s="647" t="s">
        <v>95</v>
      </c>
      <c r="C17" s="648">
        <v>2953</v>
      </c>
      <c r="D17" s="649">
        <v>2174</v>
      </c>
      <c r="E17" s="649">
        <v>2491</v>
      </c>
      <c r="F17" s="650">
        <v>2636</v>
      </c>
      <c r="G17" s="650">
        <v>-317</v>
      </c>
      <c r="H17" s="518">
        <v>-10.734845919403996</v>
      </c>
      <c r="I17" s="520"/>
      <c r="J17" s="520"/>
      <c r="K17" s="520"/>
      <c r="L17" s="520"/>
      <c r="M17" s="520"/>
      <c r="N17" s="520"/>
      <c r="O17" s="520"/>
      <c r="P17" s="520"/>
      <c r="Q17" s="520"/>
      <c r="R17" s="520"/>
      <c r="S17" s="520"/>
      <c r="T17" s="520"/>
      <c r="U17" s="520"/>
      <c r="V17" s="520"/>
      <c r="W17" s="520"/>
      <c r="X17" s="520"/>
      <c r="Y17" s="520"/>
      <c r="Z17" s="520"/>
      <c r="AA17" s="520"/>
      <c r="AB17" s="520"/>
    </row>
    <row r="18" spans="1:28" s="87" customFormat="1">
      <c r="A18" s="99">
        <v>13</v>
      </c>
      <c r="B18" s="96" t="s">
        <v>51</v>
      </c>
      <c r="C18" s="96">
        <v>12288</v>
      </c>
      <c r="D18" s="97">
        <v>5078</v>
      </c>
      <c r="E18" s="97">
        <v>6291</v>
      </c>
      <c r="F18" s="98">
        <v>11075</v>
      </c>
      <c r="G18" s="98">
        <v>-1213</v>
      </c>
      <c r="H18" s="101">
        <v>-9.8714192708333321</v>
      </c>
      <c r="I18" s="520"/>
      <c r="J18" s="520"/>
      <c r="K18" s="520"/>
      <c r="L18" s="520"/>
      <c r="M18" s="520"/>
      <c r="N18" s="520"/>
      <c r="O18" s="520"/>
      <c r="P18" s="520"/>
      <c r="Q18" s="520"/>
      <c r="R18" s="520"/>
      <c r="S18" s="520"/>
      <c r="T18" s="520"/>
      <c r="U18" s="520"/>
      <c r="V18" s="520"/>
      <c r="W18" s="520"/>
      <c r="X18" s="520"/>
      <c r="Y18" s="520"/>
      <c r="Z18" s="520"/>
      <c r="AA18" s="520"/>
      <c r="AB18" s="520"/>
    </row>
    <row r="19" spans="1:28" s="87" customFormat="1">
      <c r="A19" s="99">
        <v>14</v>
      </c>
      <c r="B19" s="96" t="s">
        <v>76</v>
      </c>
      <c r="C19" s="96">
        <v>3386</v>
      </c>
      <c r="D19" s="97">
        <v>1848</v>
      </c>
      <c r="E19" s="97">
        <v>2155</v>
      </c>
      <c r="F19" s="98">
        <v>3079</v>
      </c>
      <c r="G19" s="98">
        <v>-307</v>
      </c>
      <c r="H19" s="100">
        <v>-9.0667454223272301</v>
      </c>
      <c r="I19" s="520"/>
      <c r="J19" s="520"/>
      <c r="K19" s="520"/>
      <c r="L19" s="520"/>
      <c r="M19" s="520"/>
      <c r="N19" s="520"/>
      <c r="O19" s="520"/>
      <c r="P19" s="520"/>
      <c r="Q19" s="520"/>
      <c r="R19" s="520"/>
      <c r="S19" s="520"/>
      <c r="T19" s="520"/>
      <c r="U19" s="520"/>
      <c r="V19" s="520"/>
      <c r="W19" s="520"/>
      <c r="X19" s="520"/>
      <c r="Y19" s="520"/>
      <c r="Z19" s="520"/>
      <c r="AA19" s="520"/>
      <c r="AB19" s="520"/>
    </row>
    <row r="20" spans="1:28" s="87" customFormat="1">
      <c r="A20" s="99">
        <v>15</v>
      </c>
      <c r="B20" s="96" t="s">
        <v>89</v>
      </c>
      <c r="C20" s="96">
        <v>4231</v>
      </c>
      <c r="D20" s="97">
        <v>2250</v>
      </c>
      <c r="E20" s="97">
        <v>2621</v>
      </c>
      <c r="F20" s="98">
        <v>3860</v>
      </c>
      <c r="G20" s="98">
        <v>-371</v>
      </c>
      <c r="H20" s="100">
        <v>-8.7686126211297566</v>
      </c>
      <c r="I20" s="520"/>
      <c r="J20" s="520"/>
      <c r="K20" s="520"/>
      <c r="L20" s="520"/>
      <c r="M20" s="520"/>
      <c r="N20" s="520"/>
      <c r="O20" s="520"/>
      <c r="P20" s="520"/>
      <c r="Q20" s="520"/>
      <c r="R20" s="520"/>
      <c r="S20" s="520"/>
      <c r="T20" s="520"/>
      <c r="U20" s="520"/>
      <c r="V20" s="520"/>
      <c r="W20" s="520"/>
      <c r="X20" s="520"/>
      <c r="Y20" s="520"/>
      <c r="Z20" s="520"/>
      <c r="AA20" s="520"/>
      <c r="AB20" s="520"/>
    </row>
    <row r="21" spans="1:28" s="87" customFormat="1">
      <c r="A21" s="99">
        <v>16</v>
      </c>
      <c r="B21" s="96" t="s">
        <v>74</v>
      </c>
      <c r="C21" s="96">
        <v>4548</v>
      </c>
      <c r="D21" s="97">
        <v>2208</v>
      </c>
      <c r="E21" s="97">
        <v>2596</v>
      </c>
      <c r="F21" s="98">
        <v>4160</v>
      </c>
      <c r="G21" s="98">
        <v>-388</v>
      </c>
      <c r="H21" s="101">
        <v>-8.5312225153913808</v>
      </c>
      <c r="I21" s="520"/>
      <c r="J21" s="520"/>
      <c r="K21" s="520"/>
      <c r="L21" s="520"/>
      <c r="M21" s="520"/>
      <c r="N21" s="520"/>
      <c r="O21" s="520"/>
      <c r="P21" s="520"/>
      <c r="Q21" s="520"/>
      <c r="R21" s="520"/>
      <c r="S21" s="520"/>
      <c r="T21" s="520"/>
      <c r="U21" s="520"/>
      <c r="V21" s="520"/>
      <c r="W21" s="520"/>
      <c r="X21" s="520"/>
      <c r="Y21" s="520"/>
      <c r="Z21" s="520"/>
      <c r="AA21" s="520"/>
      <c r="AB21" s="520"/>
    </row>
    <row r="22" spans="1:28" s="87" customFormat="1">
      <c r="A22" s="99">
        <v>17</v>
      </c>
      <c r="B22" s="96" t="s">
        <v>105</v>
      </c>
      <c r="C22" s="96">
        <v>5841</v>
      </c>
      <c r="D22" s="97">
        <v>3070</v>
      </c>
      <c r="E22" s="97">
        <v>3552</v>
      </c>
      <c r="F22" s="98">
        <v>5359</v>
      </c>
      <c r="G22" s="98">
        <v>-482</v>
      </c>
      <c r="H22" s="100">
        <v>-8.2520116418421487</v>
      </c>
      <c r="I22" s="520"/>
      <c r="J22" s="520"/>
      <c r="K22" s="520"/>
      <c r="L22" s="520"/>
      <c r="M22" s="520"/>
      <c r="N22" s="520"/>
      <c r="O22" s="520"/>
      <c r="P22" s="520"/>
      <c r="Q22" s="520"/>
      <c r="R22" s="520"/>
      <c r="S22" s="520"/>
      <c r="T22" s="520"/>
      <c r="U22" s="520"/>
      <c r="V22" s="520"/>
      <c r="W22" s="520"/>
      <c r="X22" s="520"/>
      <c r="Y22" s="520"/>
      <c r="Z22" s="520"/>
      <c r="AA22" s="520"/>
      <c r="AB22" s="520"/>
    </row>
    <row r="23" spans="1:28" s="87" customFormat="1">
      <c r="A23" s="99">
        <v>18</v>
      </c>
      <c r="B23" s="647" t="s">
        <v>53</v>
      </c>
      <c r="C23" s="648">
        <v>6223</v>
      </c>
      <c r="D23" s="649">
        <v>3257</v>
      </c>
      <c r="E23" s="649">
        <v>3766</v>
      </c>
      <c r="F23" s="650">
        <v>5714</v>
      </c>
      <c r="G23" s="650">
        <v>-509</v>
      </c>
      <c r="H23" s="521">
        <v>-8.1793347260163909</v>
      </c>
      <c r="I23" s="520"/>
      <c r="J23" s="520"/>
      <c r="K23" s="520"/>
      <c r="L23" s="520"/>
      <c r="M23" s="520"/>
      <c r="N23" s="520"/>
      <c r="O23" s="520"/>
      <c r="P23" s="520"/>
      <c r="Q23" s="520"/>
      <c r="R23" s="520"/>
      <c r="S23" s="520"/>
      <c r="T23" s="520"/>
      <c r="U23" s="520"/>
      <c r="V23" s="520"/>
      <c r="W23" s="520"/>
      <c r="X23" s="520"/>
      <c r="Y23" s="520"/>
      <c r="Z23" s="520"/>
      <c r="AA23" s="520"/>
      <c r="AB23" s="520"/>
    </row>
    <row r="24" spans="1:28" s="87" customFormat="1">
      <c r="A24" s="99">
        <v>19</v>
      </c>
      <c r="B24" s="96" t="s">
        <v>70</v>
      </c>
      <c r="C24" s="96">
        <v>6242</v>
      </c>
      <c r="D24" s="97">
        <v>3084</v>
      </c>
      <c r="E24" s="97">
        <v>3590</v>
      </c>
      <c r="F24" s="98">
        <v>5736</v>
      </c>
      <c r="G24" s="98">
        <v>-506</v>
      </c>
      <c r="H24" s="100">
        <v>-8.1063761614867023</v>
      </c>
      <c r="I24" s="520"/>
      <c r="J24" s="520"/>
      <c r="K24" s="520"/>
      <c r="L24" s="520"/>
      <c r="M24" s="520"/>
      <c r="N24" s="520"/>
      <c r="O24" s="520"/>
      <c r="P24" s="520"/>
      <c r="Q24" s="520"/>
      <c r="R24" s="520"/>
      <c r="S24" s="520"/>
      <c r="T24" s="520"/>
      <c r="U24" s="520"/>
      <c r="V24" s="520"/>
      <c r="W24" s="520"/>
      <c r="X24" s="520"/>
      <c r="Y24" s="520"/>
      <c r="Z24" s="520"/>
      <c r="AA24" s="520"/>
      <c r="AB24" s="520"/>
    </row>
    <row r="25" spans="1:28" s="87" customFormat="1">
      <c r="A25" s="99">
        <v>20</v>
      </c>
      <c r="B25" s="96" t="s">
        <v>96</v>
      </c>
      <c r="C25" s="96">
        <v>4324</v>
      </c>
      <c r="D25" s="97">
        <v>2423</v>
      </c>
      <c r="E25" s="97">
        <v>2754</v>
      </c>
      <c r="F25" s="98">
        <v>3993</v>
      </c>
      <c r="G25" s="98">
        <v>-331</v>
      </c>
      <c r="H25" s="101">
        <v>-7.6549491211840888</v>
      </c>
      <c r="I25" s="520"/>
      <c r="J25" s="520"/>
      <c r="K25" s="520"/>
      <c r="L25" s="520"/>
      <c r="M25" s="520"/>
      <c r="N25" s="520"/>
      <c r="O25" s="520"/>
      <c r="P25" s="520"/>
      <c r="Q25" s="520"/>
      <c r="R25" s="520"/>
      <c r="S25" s="520"/>
      <c r="T25" s="520"/>
      <c r="U25" s="520"/>
      <c r="V25" s="520"/>
      <c r="W25" s="520"/>
      <c r="X25" s="520"/>
      <c r="Y25" s="520"/>
      <c r="Z25" s="520"/>
      <c r="AA25" s="520"/>
      <c r="AB25" s="520"/>
    </row>
    <row r="26" spans="1:28" s="87" customFormat="1">
      <c r="A26" s="99">
        <v>21</v>
      </c>
      <c r="B26" s="96" t="s">
        <v>41</v>
      </c>
      <c r="C26" s="96">
        <v>9196</v>
      </c>
      <c r="D26" s="97">
        <v>3653</v>
      </c>
      <c r="E26" s="97">
        <v>4351</v>
      </c>
      <c r="F26" s="98">
        <v>8498</v>
      </c>
      <c r="G26" s="98">
        <v>-698</v>
      </c>
      <c r="H26" s="100">
        <v>-7.5902566333188339</v>
      </c>
      <c r="I26" s="520"/>
      <c r="J26" s="520"/>
      <c r="K26" s="520"/>
      <c r="L26" s="520"/>
      <c r="M26" s="520"/>
      <c r="N26" s="520"/>
      <c r="O26" s="520"/>
      <c r="P26" s="520"/>
      <c r="Q26" s="520"/>
      <c r="R26" s="520"/>
      <c r="S26" s="520"/>
      <c r="T26" s="520"/>
      <c r="U26" s="520"/>
      <c r="V26" s="520"/>
      <c r="W26" s="520"/>
      <c r="X26" s="520"/>
      <c r="Y26" s="520"/>
      <c r="Z26" s="520"/>
      <c r="AA26" s="520"/>
      <c r="AB26" s="520"/>
    </row>
    <row r="27" spans="1:28" s="87" customFormat="1">
      <c r="A27" s="99">
        <v>22</v>
      </c>
      <c r="B27" s="647" t="s">
        <v>65</v>
      </c>
      <c r="C27" s="648">
        <v>8458</v>
      </c>
      <c r="D27" s="649">
        <v>3909</v>
      </c>
      <c r="E27" s="649">
        <v>4540</v>
      </c>
      <c r="F27" s="650">
        <v>7827</v>
      </c>
      <c r="G27" s="650">
        <v>-631</v>
      </c>
      <c r="H27" s="521">
        <v>-7.4603925277843457</v>
      </c>
      <c r="I27" s="520"/>
      <c r="J27" s="520"/>
      <c r="K27" s="520"/>
      <c r="L27" s="520"/>
      <c r="M27" s="520"/>
      <c r="N27" s="520"/>
      <c r="O27" s="520"/>
      <c r="P27" s="520"/>
      <c r="Q27" s="520"/>
      <c r="R27" s="520"/>
      <c r="S27" s="520"/>
      <c r="T27" s="520"/>
      <c r="U27" s="520"/>
      <c r="V27" s="520"/>
      <c r="W27" s="520"/>
      <c r="X27" s="520"/>
      <c r="Y27" s="520"/>
      <c r="Z27" s="520"/>
      <c r="AA27" s="520"/>
      <c r="AB27" s="520"/>
    </row>
    <row r="28" spans="1:28" s="87" customFormat="1">
      <c r="A28" s="99">
        <v>23</v>
      </c>
      <c r="B28" s="96" t="s">
        <v>80</v>
      </c>
      <c r="C28" s="96">
        <v>7421</v>
      </c>
      <c r="D28" s="97">
        <v>3662</v>
      </c>
      <c r="E28" s="97">
        <v>4179</v>
      </c>
      <c r="F28" s="98">
        <v>6904</v>
      </c>
      <c r="G28" s="98">
        <v>-517</v>
      </c>
      <c r="H28" s="100">
        <v>-6.9667160760005382</v>
      </c>
      <c r="I28" s="520"/>
      <c r="J28" s="520"/>
      <c r="K28" s="520"/>
      <c r="L28" s="520"/>
      <c r="M28" s="520"/>
      <c r="N28" s="520"/>
      <c r="O28" s="520"/>
      <c r="P28" s="520"/>
      <c r="Q28" s="520"/>
      <c r="R28" s="520"/>
      <c r="S28" s="520"/>
      <c r="T28" s="520"/>
      <c r="U28" s="520"/>
      <c r="V28" s="520"/>
      <c r="W28" s="520"/>
      <c r="X28" s="520"/>
      <c r="Y28" s="520"/>
      <c r="Z28" s="520"/>
      <c r="AA28" s="520"/>
      <c r="AB28" s="520"/>
    </row>
    <row r="29" spans="1:28" s="87" customFormat="1">
      <c r="A29" s="99">
        <v>24</v>
      </c>
      <c r="B29" s="96" t="s">
        <v>108</v>
      </c>
      <c r="C29" s="96">
        <v>6799</v>
      </c>
      <c r="D29" s="97">
        <v>3669</v>
      </c>
      <c r="E29" s="97">
        <v>4124</v>
      </c>
      <c r="F29" s="98">
        <v>6344</v>
      </c>
      <c r="G29" s="98">
        <v>-455</v>
      </c>
      <c r="H29" s="100">
        <v>-6.6921606118546846</v>
      </c>
      <c r="I29" s="520"/>
      <c r="J29" s="520"/>
      <c r="K29" s="520"/>
      <c r="L29" s="520"/>
      <c r="M29" s="520"/>
      <c r="N29" s="520"/>
      <c r="O29" s="520"/>
      <c r="P29" s="520"/>
      <c r="Q29" s="520"/>
      <c r="R29" s="520"/>
      <c r="S29" s="520"/>
      <c r="T29" s="520"/>
      <c r="U29" s="520"/>
      <c r="V29" s="520"/>
      <c r="W29" s="520"/>
      <c r="X29" s="520"/>
      <c r="Y29" s="520"/>
      <c r="Z29" s="520"/>
      <c r="AA29" s="520"/>
      <c r="AB29" s="520"/>
    </row>
    <row r="30" spans="1:28" s="87" customFormat="1">
      <c r="A30" s="99">
        <v>25</v>
      </c>
      <c r="B30" s="96" t="s">
        <v>102</v>
      </c>
      <c r="C30" s="96">
        <v>3859</v>
      </c>
      <c r="D30" s="97">
        <v>2356</v>
      </c>
      <c r="E30" s="97">
        <v>2606</v>
      </c>
      <c r="F30" s="98">
        <v>3609</v>
      </c>
      <c r="G30" s="98">
        <v>-250</v>
      </c>
      <c r="H30" s="100">
        <v>-6.47836227001814</v>
      </c>
      <c r="I30" s="520"/>
      <c r="J30" s="520"/>
      <c r="K30" s="520"/>
      <c r="L30" s="520"/>
      <c r="M30" s="520"/>
      <c r="N30" s="520"/>
      <c r="O30" s="520"/>
      <c r="P30" s="520"/>
      <c r="Q30" s="520"/>
      <c r="R30" s="520"/>
      <c r="S30" s="520"/>
      <c r="T30" s="520"/>
      <c r="U30" s="520"/>
      <c r="V30" s="520"/>
      <c r="W30" s="520"/>
      <c r="X30" s="520"/>
      <c r="Y30" s="520"/>
      <c r="Z30" s="520"/>
      <c r="AA30" s="520"/>
      <c r="AB30" s="520"/>
    </row>
    <row r="31" spans="1:28" s="87" customFormat="1">
      <c r="A31" s="99">
        <v>26</v>
      </c>
      <c r="B31" s="96" t="s">
        <v>83</v>
      </c>
      <c r="C31" s="96">
        <v>10261</v>
      </c>
      <c r="D31" s="97">
        <v>5406</v>
      </c>
      <c r="E31" s="97">
        <v>6008</v>
      </c>
      <c r="F31" s="98">
        <v>9659</v>
      </c>
      <c r="G31" s="98">
        <v>-602</v>
      </c>
      <c r="H31" s="101">
        <v>-5.8668745736283014</v>
      </c>
      <c r="I31" s="520"/>
      <c r="J31" s="520"/>
      <c r="K31" s="520"/>
      <c r="L31" s="520"/>
      <c r="M31" s="520"/>
      <c r="N31" s="520"/>
      <c r="O31" s="520"/>
      <c r="P31" s="520"/>
      <c r="Q31" s="520"/>
      <c r="R31" s="520"/>
      <c r="S31" s="520"/>
      <c r="T31" s="520"/>
      <c r="U31" s="520"/>
      <c r="V31" s="520"/>
      <c r="W31" s="520"/>
      <c r="X31" s="520"/>
      <c r="Y31" s="520"/>
      <c r="Z31" s="520"/>
      <c r="AA31" s="520"/>
      <c r="AB31" s="520"/>
    </row>
    <row r="32" spans="1:28" s="87" customFormat="1">
      <c r="A32" s="99">
        <v>27</v>
      </c>
      <c r="B32" s="96" t="s">
        <v>99</v>
      </c>
      <c r="C32" s="96">
        <v>3682</v>
      </c>
      <c r="D32" s="97">
        <v>2048</v>
      </c>
      <c r="E32" s="97">
        <v>2244</v>
      </c>
      <c r="F32" s="98">
        <v>3486</v>
      </c>
      <c r="G32" s="98">
        <v>-196</v>
      </c>
      <c r="H32" s="100">
        <v>-5.3231939163498092</v>
      </c>
      <c r="I32" s="520"/>
      <c r="J32" s="520"/>
      <c r="K32" s="520"/>
      <c r="L32" s="520"/>
      <c r="M32" s="520"/>
      <c r="N32" s="520"/>
      <c r="O32" s="520"/>
      <c r="P32" s="520"/>
      <c r="Q32" s="520"/>
      <c r="R32" s="520"/>
      <c r="S32" s="520"/>
      <c r="T32" s="520"/>
      <c r="U32" s="520"/>
      <c r="V32" s="520"/>
      <c r="W32" s="520"/>
      <c r="X32" s="520"/>
      <c r="Y32" s="520"/>
      <c r="Z32" s="520"/>
      <c r="AA32" s="520"/>
      <c r="AB32" s="520"/>
    </row>
    <row r="33" spans="1:28" s="87" customFormat="1">
      <c r="A33" s="99">
        <v>28</v>
      </c>
      <c r="B33" s="96" t="s">
        <v>71</v>
      </c>
      <c r="C33" s="96">
        <v>5067</v>
      </c>
      <c r="D33" s="97">
        <v>2992</v>
      </c>
      <c r="E33" s="97">
        <v>3260</v>
      </c>
      <c r="F33" s="98">
        <v>4799</v>
      </c>
      <c r="G33" s="98">
        <v>-268</v>
      </c>
      <c r="H33" s="101">
        <v>-5.2891257154134594</v>
      </c>
      <c r="I33" s="520"/>
      <c r="J33" s="520"/>
      <c r="K33" s="520"/>
      <c r="L33" s="520"/>
      <c r="M33" s="520"/>
      <c r="N33" s="520"/>
      <c r="O33" s="520"/>
      <c r="P33" s="520"/>
      <c r="Q33" s="520"/>
      <c r="R33" s="520"/>
      <c r="S33" s="520"/>
      <c r="T33" s="520"/>
      <c r="U33" s="520"/>
      <c r="V33" s="520"/>
      <c r="W33" s="520"/>
      <c r="X33" s="520"/>
      <c r="Y33" s="520"/>
      <c r="Z33" s="520"/>
      <c r="AA33" s="520"/>
      <c r="AB33" s="520"/>
    </row>
    <row r="34" spans="1:28" s="87" customFormat="1">
      <c r="A34" s="99">
        <v>29</v>
      </c>
      <c r="B34" s="424" t="s">
        <v>66</v>
      </c>
      <c r="C34" s="96">
        <v>8910</v>
      </c>
      <c r="D34" s="97">
        <v>3762</v>
      </c>
      <c r="E34" s="97">
        <v>4225</v>
      </c>
      <c r="F34" s="98">
        <v>8447</v>
      </c>
      <c r="G34" s="98">
        <v>-463</v>
      </c>
      <c r="H34" s="425">
        <v>-5.1964085297418627</v>
      </c>
      <c r="I34" s="426"/>
      <c r="J34" s="426"/>
      <c r="K34" s="426"/>
      <c r="L34" s="426"/>
      <c r="M34" s="426"/>
      <c r="N34" s="426"/>
      <c r="O34" s="426"/>
      <c r="P34" s="426"/>
      <c r="Q34" s="426"/>
      <c r="R34" s="426"/>
      <c r="S34" s="426"/>
      <c r="T34" s="426"/>
      <c r="U34" s="426"/>
      <c r="V34" s="426"/>
      <c r="W34" s="426"/>
      <c r="X34" s="426"/>
      <c r="Y34" s="426"/>
      <c r="Z34" s="426"/>
      <c r="AA34" s="426"/>
      <c r="AB34" s="426"/>
    </row>
    <row r="35" spans="1:28" s="87" customFormat="1">
      <c r="A35" s="99">
        <v>30</v>
      </c>
      <c r="B35" s="96" t="s">
        <v>57</v>
      </c>
      <c r="C35" s="96">
        <v>2925</v>
      </c>
      <c r="D35" s="97">
        <v>1476</v>
      </c>
      <c r="E35" s="97">
        <v>1627</v>
      </c>
      <c r="F35" s="98">
        <v>2774</v>
      </c>
      <c r="G35" s="98">
        <v>-151</v>
      </c>
      <c r="H35" s="100">
        <v>-5.1623931623931627</v>
      </c>
    </row>
    <row r="36" spans="1:28" s="87" customFormat="1">
      <c r="A36" s="99">
        <v>31</v>
      </c>
      <c r="B36" s="96" t="s">
        <v>101</v>
      </c>
      <c r="C36" s="96">
        <v>4798</v>
      </c>
      <c r="D36" s="97">
        <v>3136</v>
      </c>
      <c r="E36" s="97">
        <v>3382</v>
      </c>
      <c r="F36" s="98">
        <v>4552</v>
      </c>
      <c r="G36" s="98">
        <v>-246</v>
      </c>
      <c r="H36" s="100">
        <v>-5.1271363067944975</v>
      </c>
    </row>
    <row r="37" spans="1:28" s="87" customFormat="1">
      <c r="A37" s="99">
        <v>32</v>
      </c>
      <c r="B37" s="96" t="s">
        <v>78</v>
      </c>
      <c r="C37" s="96">
        <v>9122</v>
      </c>
      <c r="D37" s="97">
        <v>4783</v>
      </c>
      <c r="E37" s="97">
        <v>5246</v>
      </c>
      <c r="F37" s="98">
        <v>8659</v>
      </c>
      <c r="G37" s="98">
        <v>-463</v>
      </c>
      <c r="H37" s="100">
        <v>-5.0756413067309802</v>
      </c>
    </row>
    <row r="38" spans="1:28" s="87" customFormat="1">
      <c r="A38" s="99">
        <v>33</v>
      </c>
      <c r="B38" s="96" t="s">
        <v>112</v>
      </c>
      <c r="C38" s="96">
        <v>3288</v>
      </c>
      <c r="D38" s="97">
        <v>2451</v>
      </c>
      <c r="E38" s="97">
        <v>2592</v>
      </c>
      <c r="F38" s="98">
        <v>3147</v>
      </c>
      <c r="G38" s="98">
        <v>-141</v>
      </c>
      <c r="H38" s="101">
        <v>-4.288321167883212</v>
      </c>
    </row>
    <row r="39" spans="1:28" s="87" customFormat="1">
      <c r="A39" s="99">
        <v>34</v>
      </c>
      <c r="B39" s="647" t="s">
        <v>40</v>
      </c>
      <c r="C39" s="648">
        <v>9981</v>
      </c>
      <c r="D39" s="649">
        <v>4438</v>
      </c>
      <c r="E39" s="649">
        <v>4824</v>
      </c>
      <c r="F39" s="650">
        <v>9595</v>
      </c>
      <c r="G39" s="650">
        <v>-386</v>
      </c>
      <c r="H39" s="521">
        <v>-3.8673479611261401</v>
      </c>
    </row>
    <row r="40" spans="1:28" s="87" customFormat="1">
      <c r="A40" s="99">
        <v>35</v>
      </c>
      <c r="B40" s="96" t="s">
        <v>60</v>
      </c>
      <c r="C40" s="96">
        <v>6518</v>
      </c>
      <c r="D40" s="97">
        <v>3311</v>
      </c>
      <c r="E40" s="97">
        <v>3562</v>
      </c>
      <c r="F40" s="98">
        <v>6267</v>
      </c>
      <c r="G40" s="98">
        <v>-251</v>
      </c>
      <c r="H40" s="100">
        <v>-3.8508745013807917</v>
      </c>
    </row>
    <row r="41" spans="1:28" s="87" customFormat="1">
      <c r="A41" s="99">
        <v>36</v>
      </c>
      <c r="B41" s="96" t="s">
        <v>94</v>
      </c>
      <c r="C41" s="96">
        <v>8192</v>
      </c>
      <c r="D41" s="97">
        <v>4901</v>
      </c>
      <c r="E41" s="97">
        <v>5209</v>
      </c>
      <c r="F41" s="98">
        <v>7884</v>
      </c>
      <c r="G41" s="98">
        <v>-308</v>
      </c>
      <c r="H41" s="100">
        <v>-3.759765625</v>
      </c>
    </row>
    <row r="42" spans="1:28" s="87" customFormat="1">
      <c r="A42" s="99">
        <v>37</v>
      </c>
      <c r="B42" s="96" t="s">
        <v>109</v>
      </c>
      <c r="C42" s="96">
        <v>3216</v>
      </c>
      <c r="D42" s="97">
        <v>2174</v>
      </c>
      <c r="E42" s="97">
        <v>2294</v>
      </c>
      <c r="F42" s="98">
        <v>3096</v>
      </c>
      <c r="G42" s="98">
        <v>-120</v>
      </c>
      <c r="H42" s="100">
        <v>-3.7313432835820892</v>
      </c>
    </row>
    <row r="43" spans="1:28" s="87" customFormat="1">
      <c r="A43" s="99">
        <v>38</v>
      </c>
      <c r="B43" s="96" t="s">
        <v>84</v>
      </c>
      <c r="C43" s="96">
        <v>5222</v>
      </c>
      <c r="D43" s="97">
        <v>2795</v>
      </c>
      <c r="E43" s="97">
        <v>2982</v>
      </c>
      <c r="F43" s="98">
        <v>5035</v>
      </c>
      <c r="G43" s="98">
        <v>-187</v>
      </c>
      <c r="H43" s="101">
        <v>-3.5810034469551897</v>
      </c>
    </row>
    <row r="44" spans="1:28" s="87" customFormat="1">
      <c r="A44" s="99">
        <v>39</v>
      </c>
      <c r="B44" s="96" t="s">
        <v>68</v>
      </c>
      <c r="C44" s="96">
        <v>6605</v>
      </c>
      <c r="D44" s="97">
        <v>3380</v>
      </c>
      <c r="E44" s="97">
        <v>3602</v>
      </c>
      <c r="F44" s="98">
        <v>6383</v>
      </c>
      <c r="G44" s="98">
        <v>-222</v>
      </c>
      <c r="H44" s="101">
        <v>-3.3610900832702497</v>
      </c>
    </row>
    <row r="45" spans="1:28" s="87" customFormat="1">
      <c r="A45" s="99">
        <v>40</v>
      </c>
      <c r="B45" s="96" t="s">
        <v>107</v>
      </c>
      <c r="C45" s="96">
        <v>10349</v>
      </c>
      <c r="D45" s="97">
        <v>6133</v>
      </c>
      <c r="E45" s="97">
        <v>6332</v>
      </c>
      <c r="F45" s="98">
        <v>10150</v>
      </c>
      <c r="G45" s="98">
        <v>-199</v>
      </c>
      <c r="H45" s="101">
        <v>-1.9228911005894289</v>
      </c>
    </row>
    <row r="46" spans="1:28" s="87" customFormat="1">
      <c r="A46" s="99">
        <v>41</v>
      </c>
      <c r="B46" s="96" t="s">
        <v>110</v>
      </c>
      <c r="C46" s="96">
        <v>9039</v>
      </c>
      <c r="D46" s="97">
        <v>5565</v>
      </c>
      <c r="E46" s="97">
        <v>5726</v>
      </c>
      <c r="F46" s="98">
        <v>8878</v>
      </c>
      <c r="G46" s="98">
        <v>-161</v>
      </c>
      <c r="H46" s="100">
        <v>-1.7811704834605597</v>
      </c>
    </row>
    <row r="47" spans="1:28" s="87" customFormat="1">
      <c r="A47" s="99">
        <v>42</v>
      </c>
      <c r="B47" s="96" t="s">
        <v>69</v>
      </c>
      <c r="C47" s="96">
        <v>2942</v>
      </c>
      <c r="D47" s="97">
        <v>2101</v>
      </c>
      <c r="E47" s="97">
        <v>2147</v>
      </c>
      <c r="F47" s="98">
        <v>2896</v>
      </c>
      <c r="G47" s="98">
        <v>-46</v>
      </c>
      <c r="H47" s="100">
        <v>-1.5635622025832769</v>
      </c>
    </row>
    <row r="48" spans="1:28" s="87" customFormat="1">
      <c r="A48" s="99">
        <v>43</v>
      </c>
      <c r="B48" s="96" t="s">
        <v>75</v>
      </c>
      <c r="C48" s="96">
        <v>5486</v>
      </c>
      <c r="D48" s="97">
        <v>3119</v>
      </c>
      <c r="E48" s="97">
        <v>3192</v>
      </c>
      <c r="F48" s="98">
        <v>5413</v>
      </c>
      <c r="G48" s="98">
        <v>-73</v>
      </c>
      <c r="H48" s="100">
        <v>-1.3306598614655487</v>
      </c>
    </row>
    <row r="49" spans="1:8" s="87" customFormat="1">
      <c r="A49" s="99">
        <v>44</v>
      </c>
      <c r="B49" s="647" t="s">
        <v>103</v>
      </c>
      <c r="C49" s="648">
        <v>4766</v>
      </c>
      <c r="D49" s="649">
        <v>2779</v>
      </c>
      <c r="E49" s="649">
        <v>2835</v>
      </c>
      <c r="F49" s="650">
        <v>4710</v>
      </c>
      <c r="G49" s="650">
        <v>-56</v>
      </c>
      <c r="H49" s="518">
        <v>-1.1749895090222409</v>
      </c>
    </row>
    <row r="50" spans="1:8" s="87" customFormat="1">
      <c r="A50" s="99">
        <v>45</v>
      </c>
      <c r="B50" s="647" t="s">
        <v>92</v>
      </c>
      <c r="C50" s="648">
        <v>3999</v>
      </c>
      <c r="D50" s="649">
        <v>2330</v>
      </c>
      <c r="E50" s="649">
        <v>2374</v>
      </c>
      <c r="F50" s="650">
        <v>3955</v>
      </c>
      <c r="G50" s="650">
        <v>-44</v>
      </c>
      <c r="H50" s="521">
        <v>-1.1002750687671918</v>
      </c>
    </row>
    <row r="51" spans="1:8" s="87" customFormat="1">
      <c r="A51" s="99">
        <v>46</v>
      </c>
      <c r="B51" s="96" t="s">
        <v>79</v>
      </c>
      <c r="C51" s="96">
        <v>2600</v>
      </c>
      <c r="D51" s="97">
        <v>1577</v>
      </c>
      <c r="E51" s="97">
        <v>1598</v>
      </c>
      <c r="F51" s="98">
        <v>2579</v>
      </c>
      <c r="G51" s="98">
        <v>-21</v>
      </c>
      <c r="H51" s="100">
        <v>-0.80769230769230771</v>
      </c>
    </row>
    <row r="52" spans="1:8" s="87" customFormat="1">
      <c r="A52" s="99">
        <v>47</v>
      </c>
      <c r="B52" s="96" t="s">
        <v>43</v>
      </c>
      <c r="C52" s="96">
        <v>9077</v>
      </c>
      <c r="D52" s="97">
        <v>3774</v>
      </c>
      <c r="E52" s="97">
        <v>3828</v>
      </c>
      <c r="F52" s="98">
        <v>9023</v>
      </c>
      <c r="G52" s="98">
        <v>-54</v>
      </c>
      <c r="H52" s="100">
        <v>-0.59491021262531674</v>
      </c>
    </row>
    <row r="53" spans="1:8" s="87" customFormat="1">
      <c r="A53" s="99">
        <v>48</v>
      </c>
      <c r="B53" s="96" t="s">
        <v>61</v>
      </c>
      <c r="C53" s="96">
        <v>7370</v>
      </c>
      <c r="D53" s="97">
        <v>3717</v>
      </c>
      <c r="E53" s="97">
        <v>3756</v>
      </c>
      <c r="F53" s="98">
        <v>7331</v>
      </c>
      <c r="G53" s="98">
        <v>-39</v>
      </c>
      <c r="H53" s="101">
        <v>-0.52917232021709626</v>
      </c>
    </row>
    <row r="54" spans="1:8" s="87" customFormat="1">
      <c r="A54" s="99">
        <v>49</v>
      </c>
      <c r="B54" s="647" t="s">
        <v>104</v>
      </c>
      <c r="C54" s="648">
        <v>6988</v>
      </c>
      <c r="D54" s="649">
        <v>4994</v>
      </c>
      <c r="E54" s="649">
        <v>4956</v>
      </c>
      <c r="F54" s="650">
        <v>7026</v>
      </c>
      <c r="G54" s="650">
        <v>38</v>
      </c>
      <c r="H54" s="518">
        <v>0.5437893531768746</v>
      </c>
    </row>
    <row r="55" spans="1:8" s="87" customFormat="1">
      <c r="A55" s="102">
        <v>50</v>
      </c>
      <c r="B55" s="686" t="s">
        <v>90</v>
      </c>
      <c r="C55" s="687">
        <v>8826</v>
      </c>
      <c r="D55" s="688">
        <v>5309</v>
      </c>
      <c r="E55" s="688">
        <v>5254</v>
      </c>
      <c r="F55" s="689">
        <v>8881</v>
      </c>
      <c r="G55" s="689">
        <v>55</v>
      </c>
      <c r="H55" s="693">
        <v>0.62315884885565376</v>
      </c>
    </row>
    <row r="56" spans="1:8" s="87" customFormat="1">
      <c r="A56" s="95">
        <v>51</v>
      </c>
      <c r="B56" s="646" t="s">
        <v>85</v>
      </c>
      <c r="C56" s="690">
        <v>13251</v>
      </c>
      <c r="D56" s="691">
        <v>7052</v>
      </c>
      <c r="E56" s="691">
        <v>6934</v>
      </c>
      <c r="F56" s="692">
        <v>13369</v>
      </c>
      <c r="G56" s="692">
        <v>118</v>
      </c>
      <c r="H56" s="694">
        <v>0.8904988302769602</v>
      </c>
    </row>
    <row r="57" spans="1:8" s="87" customFormat="1">
      <c r="A57" s="99">
        <v>52</v>
      </c>
      <c r="B57" s="647" t="s">
        <v>56</v>
      </c>
      <c r="C57" s="648">
        <v>6703</v>
      </c>
      <c r="D57" s="649">
        <v>3209</v>
      </c>
      <c r="E57" s="649">
        <v>3149</v>
      </c>
      <c r="F57" s="650">
        <v>6763</v>
      </c>
      <c r="G57" s="650">
        <v>60</v>
      </c>
      <c r="H57" s="521">
        <v>0.8951215873489482</v>
      </c>
    </row>
    <row r="58" spans="1:8" s="87" customFormat="1">
      <c r="A58" s="99">
        <v>53</v>
      </c>
      <c r="B58" s="647" t="s">
        <v>88</v>
      </c>
      <c r="C58" s="648">
        <v>6348</v>
      </c>
      <c r="D58" s="649">
        <v>3479</v>
      </c>
      <c r="E58" s="649">
        <v>3393</v>
      </c>
      <c r="F58" s="650">
        <v>6434</v>
      </c>
      <c r="G58" s="650">
        <v>86</v>
      </c>
      <c r="H58" s="518">
        <v>1.3547574039067423</v>
      </c>
    </row>
    <row r="59" spans="1:8" s="87" customFormat="1">
      <c r="A59" s="99">
        <v>54</v>
      </c>
      <c r="B59" s="96" t="s">
        <v>73</v>
      </c>
      <c r="C59" s="96">
        <v>6555</v>
      </c>
      <c r="D59" s="97">
        <v>4270</v>
      </c>
      <c r="E59" s="97">
        <v>4181</v>
      </c>
      <c r="F59" s="98">
        <v>6644</v>
      </c>
      <c r="G59" s="98">
        <v>89</v>
      </c>
      <c r="H59" s="100">
        <v>1.3577421815408086</v>
      </c>
    </row>
    <row r="60" spans="1:8" s="87" customFormat="1">
      <c r="A60" s="99">
        <v>55</v>
      </c>
      <c r="B60" s="96" t="s">
        <v>86</v>
      </c>
      <c r="C60" s="96">
        <v>6942</v>
      </c>
      <c r="D60" s="97">
        <v>3870</v>
      </c>
      <c r="E60" s="97">
        <v>3771</v>
      </c>
      <c r="F60" s="98">
        <v>7041</v>
      </c>
      <c r="G60" s="98">
        <v>99</v>
      </c>
      <c r="H60" s="101">
        <v>1.4261019878997407</v>
      </c>
    </row>
    <row r="61" spans="1:8" s="87" customFormat="1">
      <c r="A61" s="99">
        <v>56</v>
      </c>
      <c r="B61" s="647" t="s">
        <v>98</v>
      </c>
      <c r="C61" s="648">
        <v>1673</v>
      </c>
      <c r="D61" s="649">
        <v>1257</v>
      </c>
      <c r="E61" s="649">
        <v>1232</v>
      </c>
      <c r="F61" s="650">
        <v>1698</v>
      </c>
      <c r="G61" s="650">
        <v>25</v>
      </c>
      <c r="H61" s="521">
        <v>1.4943215780035863</v>
      </c>
    </row>
    <row r="62" spans="1:8" s="87" customFormat="1">
      <c r="A62" s="99">
        <v>57</v>
      </c>
      <c r="B62" s="647" t="s">
        <v>93</v>
      </c>
      <c r="C62" s="648">
        <v>6923</v>
      </c>
      <c r="D62" s="649">
        <v>3946</v>
      </c>
      <c r="E62" s="649">
        <v>3836</v>
      </c>
      <c r="F62" s="650">
        <v>7033</v>
      </c>
      <c r="G62" s="650">
        <v>110</v>
      </c>
      <c r="H62" s="521">
        <v>1.5889065434060379</v>
      </c>
    </row>
    <row r="63" spans="1:8" s="87" customFormat="1">
      <c r="A63" s="99">
        <v>58</v>
      </c>
      <c r="B63" s="96" t="s">
        <v>46</v>
      </c>
      <c r="C63" s="96">
        <v>4876</v>
      </c>
      <c r="D63" s="97">
        <v>2579</v>
      </c>
      <c r="E63" s="97">
        <v>2496</v>
      </c>
      <c r="F63" s="98">
        <v>4959</v>
      </c>
      <c r="G63" s="98">
        <v>83</v>
      </c>
      <c r="H63" s="101">
        <v>1.7022149302707137</v>
      </c>
    </row>
    <row r="64" spans="1:8" s="87" customFormat="1">
      <c r="A64" s="99">
        <v>59</v>
      </c>
      <c r="B64" s="647" t="s">
        <v>62</v>
      </c>
      <c r="C64" s="648">
        <v>6402</v>
      </c>
      <c r="D64" s="649">
        <v>3328</v>
      </c>
      <c r="E64" s="649">
        <v>3215</v>
      </c>
      <c r="F64" s="650">
        <v>6515</v>
      </c>
      <c r="G64" s="650">
        <v>113</v>
      </c>
      <c r="H64" s="518">
        <v>1.7650734145579507</v>
      </c>
    </row>
    <row r="65" spans="1:9" s="87" customFormat="1">
      <c r="A65" s="99">
        <v>60</v>
      </c>
      <c r="B65" s="647" t="s">
        <v>82</v>
      </c>
      <c r="C65" s="648">
        <v>4470</v>
      </c>
      <c r="D65" s="649">
        <v>2665</v>
      </c>
      <c r="E65" s="649">
        <v>2574</v>
      </c>
      <c r="F65" s="650">
        <v>4561</v>
      </c>
      <c r="G65" s="650">
        <v>91</v>
      </c>
      <c r="H65" s="521">
        <v>2.0357941834451903</v>
      </c>
    </row>
    <row r="66" spans="1:9" s="87" customFormat="1">
      <c r="A66" s="99">
        <v>61</v>
      </c>
      <c r="B66" s="647" t="s">
        <v>81</v>
      </c>
      <c r="C66" s="648">
        <v>6452</v>
      </c>
      <c r="D66" s="649">
        <v>3962</v>
      </c>
      <c r="E66" s="649">
        <v>3771</v>
      </c>
      <c r="F66" s="650">
        <v>6643</v>
      </c>
      <c r="G66" s="650">
        <v>191</v>
      </c>
      <c r="H66" s="518">
        <v>2.9603223806571606</v>
      </c>
    </row>
    <row r="67" spans="1:9" s="87" customFormat="1">
      <c r="A67" s="99">
        <v>62</v>
      </c>
      <c r="B67" s="647" t="s">
        <v>97</v>
      </c>
      <c r="C67" s="648">
        <v>3763</v>
      </c>
      <c r="D67" s="649">
        <v>2492</v>
      </c>
      <c r="E67" s="649">
        <v>2375</v>
      </c>
      <c r="F67" s="650">
        <v>3880</v>
      </c>
      <c r="G67" s="650">
        <v>117</v>
      </c>
      <c r="H67" s="518">
        <v>3.1092213659314378</v>
      </c>
    </row>
    <row r="68" spans="1:9" s="87" customFormat="1">
      <c r="A68" s="99">
        <v>63</v>
      </c>
      <c r="B68" s="96" t="s">
        <v>59</v>
      </c>
      <c r="C68" s="96">
        <v>5248</v>
      </c>
      <c r="D68" s="97">
        <v>2925</v>
      </c>
      <c r="E68" s="97">
        <v>2754</v>
      </c>
      <c r="F68" s="98">
        <v>5419</v>
      </c>
      <c r="G68" s="98">
        <v>171</v>
      </c>
      <c r="H68" s="100">
        <v>3.2583841463414633</v>
      </c>
    </row>
    <row r="69" spans="1:9" s="87" customFormat="1">
      <c r="A69" s="99">
        <v>64</v>
      </c>
      <c r="B69" s="647" t="s">
        <v>87</v>
      </c>
      <c r="C69" s="648">
        <v>2025</v>
      </c>
      <c r="D69" s="649">
        <v>1554</v>
      </c>
      <c r="E69" s="649">
        <v>1479</v>
      </c>
      <c r="F69" s="650">
        <v>2100</v>
      </c>
      <c r="G69" s="650">
        <v>75</v>
      </c>
      <c r="H69" s="521">
        <v>3.7037037037037033</v>
      </c>
    </row>
    <row r="70" spans="1:9" s="87" customFormat="1">
      <c r="A70" s="99">
        <v>65</v>
      </c>
      <c r="B70" s="647" t="s">
        <v>58</v>
      </c>
      <c r="C70" s="648">
        <v>9883</v>
      </c>
      <c r="D70" s="649">
        <v>5093</v>
      </c>
      <c r="E70" s="649">
        <v>4716</v>
      </c>
      <c r="F70" s="650">
        <v>10260</v>
      </c>
      <c r="G70" s="650">
        <v>377</v>
      </c>
      <c r="H70" s="518">
        <v>3.814631184862896</v>
      </c>
    </row>
    <row r="71" spans="1:9" s="87" customFormat="1">
      <c r="A71" s="99">
        <v>66</v>
      </c>
      <c r="B71" s="96" t="s">
        <v>77</v>
      </c>
      <c r="C71" s="96">
        <v>9111</v>
      </c>
      <c r="D71" s="97">
        <v>5391</v>
      </c>
      <c r="E71" s="97">
        <v>5011</v>
      </c>
      <c r="F71" s="98">
        <v>9491</v>
      </c>
      <c r="G71" s="98">
        <v>380</v>
      </c>
      <c r="H71" s="100">
        <v>4.1707825705191528</v>
      </c>
    </row>
    <row r="72" spans="1:9" s="87" customFormat="1">
      <c r="A72" s="99">
        <v>67</v>
      </c>
      <c r="B72" s="96" t="s">
        <v>42</v>
      </c>
      <c r="C72" s="96">
        <v>8346</v>
      </c>
      <c r="D72" s="97">
        <v>3493</v>
      </c>
      <c r="E72" s="97">
        <v>3116</v>
      </c>
      <c r="F72" s="98">
        <v>8723</v>
      </c>
      <c r="G72" s="98">
        <v>377</v>
      </c>
      <c r="H72" s="100">
        <v>4.5171339563862922</v>
      </c>
    </row>
    <row r="73" spans="1:9" s="87" customFormat="1">
      <c r="A73" s="99">
        <v>68</v>
      </c>
      <c r="B73" s="647" t="s">
        <v>49</v>
      </c>
      <c r="C73" s="648">
        <v>3583</v>
      </c>
      <c r="D73" s="649">
        <v>2214</v>
      </c>
      <c r="E73" s="649">
        <v>2048</v>
      </c>
      <c r="F73" s="650">
        <v>3749</v>
      </c>
      <c r="G73" s="650">
        <v>166</v>
      </c>
      <c r="H73" s="521">
        <v>4.6329891152665361</v>
      </c>
    </row>
    <row r="74" spans="1:9" s="87" customFormat="1">
      <c r="A74" s="99">
        <v>69</v>
      </c>
      <c r="B74" s="647" t="s">
        <v>54</v>
      </c>
      <c r="C74" s="648">
        <v>9433</v>
      </c>
      <c r="D74" s="649">
        <v>4127</v>
      </c>
      <c r="E74" s="649">
        <v>3656</v>
      </c>
      <c r="F74" s="650">
        <v>9904</v>
      </c>
      <c r="G74" s="650">
        <v>471</v>
      </c>
      <c r="H74" s="518">
        <v>4.9931092971483091</v>
      </c>
    </row>
    <row r="75" spans="1:9" s="87" customFormat="1">
      <c r="A75" s="99">
        <v>70</v>
      </c>
      <c r="B75" s="647" t="s">
        <v>64</v>
      </c>
      <c r="C75" s="648">
        <v>20154</v>
      </c>
      <c r="D75" s="649">
        <v>10489</v>
      </c>
      <c r="E75" s="649">
        <v>9274</v>
      </c>
      <c r="F75" s="650">
        <v>21369</v>
      </c>
      <c r="G75" s="650">
        <v>1215</v>
      </c>
      <c r="H75" s="518">
        <v>6.0285799345043172</v>
      </c>
    </row>
    <row r="76" spans="1:9" s="87" customFormat="1">
      <c r="A76" s="99">
        <v>71</v>
      </c>
      <c r="B76" s="96" t="s">
        <v>48</v>
      </c>
      <c r="C76" s="96">
        <v>20319</v>
      </c>
      <c r="D76" s="97">
        <v>8806</v>
      </c>
      <c r="E76" s="97">
        <v>7524</v>
      </c>
      <c r="F76" s="98">
        <v>21601</v>
      </c>
      <c r="G76" s="98">
        <v>1282</v>
      </c>
      <c r="H76" s="101">
        <v>6.3093656183867326</v>
      </c>
    </row>
    <row r="77" spans="1:9" s="87" customFormat="1">
      <c r="A77" s="99">
        <v>72</v>
      </c>
      <c r="B77" s="96" t="s">
        <v>38</v>
      </c>
      <c r="C77" s="96">
        <v>9890</v>
      </c>
      <c r="D77" s="97">
        <v>4761</v>
      </c>
      <c r="E77" s="97">
        <v>3943</v>
      </c>
      <c r="F77" s="98">
        <v>10708</v>
      </c>
      <c r="G77" s="98">
        <v>818</v>
      </c>
      <c r="H77" s="101">
        <v>8.2709807886754287</v>
      </c>
    </row>
    <row r="78" spans="1:9" s="87" customFormat="1">
      <c r="A78" s="99">
        <v>73</v>
      </c>
      <c r="B78" s="647" t="s">
        <v>55</v>
      </c>
      <c r="C78" s="648">
        <v>3314</v>
      </c>
      <c r="D78" s="649">
        <v>3228</v>
      </c>
      <c r="E78" s="649">
        <v>2941</v>
      </c>
      <c r="F78" s="650">
        <v>3601</v>
      </c>
      <c r="G78" s="650">
        <v>287</v>
      </c>
      <c r="H78" s="518">
        <v>8.6602293301146638</v>
      </c>
    </row>
    <row r="79" spans="1:9" s="87" customFormat="1">
      <c r="A79" s="99">
        <v>74</v>
      </c>
      <c r="B79" s="647" t="s">
        <v>63</v>
      </c>
      <c r="C79" s="648">
        <v>22782</v>
      </c>
      <c r="D79" s="649">
        <v>11575</v>
      </c>
      <c r="E79" s="649">
        <v>9593</v>
      </c>
      <c r="F79" s="650">
        <v>24764</v>
      </c>
      <c r="G79" s="650">
        <v>1982</v>
      </c>
      <c r="H79" s="518">
        <v>8.6998507593714329</v>
      </c>
    </row>
    <row r="80" spans="1:9" s="87" customFormat="1">
      <c r="A80" s="99">
        <v>75</v>
      </c>
      <c r="B80" s="647" t="s">
        <v>45</v>
      </c>
      <c r="C80" s="648">
        <v>7056</v>
      </c>
      <c r="D80" s="649">
        <v>5450</v>
      </c>
      <c r="E80" s="649">
        <v>4817</v>
      </c>
      <c r="F80" s="650">
        <v>7689</v>
      </c>
      <c r="G80" s="650">
        <v>633</v>
      </c>
      <c r="H80" s="521">
        <v>8.9710884353741491</v>
      </c>
      <c r="I80" s="105"/>
    </row>
    <row r="81" spans="1:9" s="87" customFormat="1">
      <c r="A81" s="99">
        <v>76</v>
      </c>
      <c r="B81" s="647" t="s">
        <v>39</v>
      </c>
      <c r="C81" s="648">
        <v>3043</v>
      </c>
      <c r="D81" s="649">
        <v>2118</v>
      </c>
      <c r="E81" s="649">
        <v>1721</v>
      </c>
      <c r="F81" s="650">
        <v>3440</v>
      </c>
      <c r="G81" s="650">
        <v>397</v>
      </c>
      <c r="H81" s="518">
        <v>13.046335852776863</v>
      </c>
      <c r="I81" s="105"/>
    </row>
    <row r="82" spans="1:9" s="87" customFormat="1">
      <c r="A82" s="102">
        <v>77</v>
      </c>
      <c r="B82" s="686" t="s">
        <v>52</v>
      </c>
      <c r="C82" s="687">
        <v>36771</v>
      </c>
      <c r="D82" s="688">
        <v>24851</v>
      </c>
      <c r="E82" s="688">
        <v>19932</v>
      </c>
      <c r="F82" s="689">
        <v>41690</v>
      </c>
      <c r="G82" s="689">
        <v>4919</v>
      </c>
      <c r="H82" s="693">
        <v>13.377389790867802</v>
      </c>
      <c r="I82" s="105"/>
    </row>
    <row r="83" spans="1:9" s="87" customFormat="1">
      <c r="A83" s="106"/>
      <c r="B83" s="106"/>
      <c r="C83" s="106"/>
      <c r="D83" s="106"/>
      <c r="E83" s="106"/>
      <c r="F83" s="106"/>
      <c r="G83" s="106"/>
      <c r="H83" s="106"/>
      <c r="I83" s="105"/>
    </row>
    <row r="84" spans="1:9" s="87" customFormat="1">
      <c r="A84" s="95">
        <v>1</v>
      </c>
      <c r="B84" s="104" t="s">
        <v>152</v>
      </c>
      <c r="C84" s="104">
        <v>26963</v>
      </c>
      <c r="D84" s="104">
        <v>13338</v>
      </c>
      <c r="E84" s="104">
        <v>16112</v>
      </c>
      <c r="F84" s="104">
        <v>24189</v>
      </c>
      <c r="G84" s="104">
        <v>-2774</v>
      </c>
      <c r="H84" s="107">
        <v>-10.288172681081482</v>
      </c>
      <c r="I84" s="105"/>
    </row>
    <row r="85" spans="1:9" s="87" customFormat="1">
      <c r="A85" s="99">
        <v>2</v>
      </c>
      <c r="B85" s="97" t="s">
        <v>151</v>
      </c>
      <c r="C85" s="97">
        <v>25264</v>
      </c>
      <c r="D85" s="97">
        <v>14110</v>
      </c>
      <c r="E85" s="97">
        <v>16062</v>
      </c>
      <c r="F85" s="97">
        <v>23312</v>
      </c>
      <c r="G85" s="97">
        <v>-1952</v>
      </c>
      <c r="H85" s="109">
        <v>-7.7264091196960107</v>
      </c>
      <c r="I85" s="105"/>
    </row>
    <row r="86" spans="1:9" s="87" customFormat="1">
      <c r="A86" s="99">
        <v>3</v>
      </c>
      <c r="B86" s="97" t="s">
        <v>160</v>
      </c>
      <c r="C86" s="108">
        <v>28767</v>
      </c>
      <c r="D86" s="97">
        <v>18682</v>
      </c>
      <c r="E86" s="97">
        <v>20700</v>
      </c>
      <c r="F86" s="97">
        <v>26749</v>
      </c>
      <c r="G86" s="97">
        <v>-2018</v>
      </c>
      <c r="H86" s="109">
        <v>-7.0149824451628611</v>
      </c>
      <c r="I86" s="105"/>
    </row>
    <row r="87" spans="1:9" s="87" customFormat="1">
      <c r="A87" s="99">
        <v>4</v>
      </c>
      <c r="B87" s="97" t="s">
        <v>154</v>
      </c>
      <c r="C87" s="97">
        <v>40342</v>
      </c>
      <c r="D87" s="97">
        <v>19834</v>
      </c>
      <c r="E87" s="97">
        <v>21853</v>
      </c>
      <c r="F87" s="97">
        <v>38323</v>
      </c>
      <c r="G87" s="97">
        <v>-2019</v>
      </c>
      <c r="H87" s="109">
        <v>-5.0047097317931684</v>
      </c>
      <c r="I87" s="105"/>
    </row>
    <row r="88" spans="1:9" s="87" customFormat="1">
      <c r="A88" s="99">
        <v>5</v>
      </c>
      <c r="B88" s="97" t="s">
        <v>159</v>
      </c>
      <c r="C88" s="97">
        <v>66435</v>
      </c>
      <c r="D88" s="97">
        <v>33182</v>
      </c>
      <c r="E88" s="97">
        <v>36190</v>
      </c>
      <c r="F88" s="97">
        <v>63427</v>
      </c>
      <c r="G88" s="97">
        <v>-3008</v>
      </c>
      <c r="H88" s="109">
        <v>-4.5277338752163772</v>
      </c>
      <c r="I88" s="105"/>
    </row>
    <row r="89" spans="1:9" s="87" customFormat="1">
      <c r="A89" s="99">
        <v>6</v>
      </c>
      <c r="B89" s="97" t="s">
        <v>150</v>
      </c>
      <c r="C89" s="97">
        <v>32100</v>
      </c>
      <c r="D89" s="97">
        <v>17321</v>
      </c>
      <c r="E89" s="97">
        <v>18713</v>
      </c>
      <c r="F89" s="97">
        <v>30708</v>
      </c>
      <c r="G89" s="97">
        <v>-1392</v>
      </c>
      <c r="H89" s="109">
        <v>-4.3364485981308407</v>
      </c>
      <c r="I89" s="105"/>
    </row>
    <row r="90" spans="1:9" s="87" customFormat="1">
      <c r="A90" s="99">
        <v>7</v>
      </c>
      <c r="B90" s="97" t="s">
        <v>155</v>
      </c>
      <c r="C90" s="97">
        <v>25210</v>
      </c>
      <c r="D90" s="97">
        <v>14840</v>
      </c>
      <c r="E90" s="97">
        <v>15452</v>
      </c>
      <c r="F90" s="97">
        <v>24598</v>
      </c>
      <c r="G90" s="97">
        <v>-612</v>
      </c>
      <c r="H90" s="109">
        <v>-2.4276080920269734</v>
      </c>
      <c r="I90" s="105"/>
    </row>
    <row r="91" spans="1:9" s="87" customFormat="1">
      <c r="A91" s="99">
        <v>8</v>
      </c>
      <c r="B91" s="97" t="s">
        <v>149</v>
      </c>
      <c r="C91" s="97">
        <v>23724</v>
      </c>
      <c r="D91" s="97">
        <v>16218</v>
      </c>
      <c r="E91" s="97">
        <v>16362</v>
      </c>
      <c r="F91" s="97">
        <v>23580</v>
      </c>
      <c r="G91" s="97">
        <v>-144</v>
      </c>
      <c r="H91" s="109">
        <v>-0.60698027314112291</v>
      </c>
      <c r="I91" s="105"/>
    </row>
    <row r="92" spans="1:9" s="87" customFormat="1">
      <c r="A92" s="99">
        <v>9</v>
      </c>
      <c r="B92" s="97" t="s">
        <v>157</v>
      </c>
      <c r="C92" s="97">
        <v>18411</v>
      </c>
      <c r="D92" s="97">
        <v>9858</v>
      </c>
      <c r="E92" s="97">
        <v>9755</v>
      </c>
      <c r="F92" s="97">
        <v>18514</v>
      </c>
      <c r="G92" s="97">
        <v>103</v>
      </c>
      <c r="H92" s="109">
        <v>0.55944815599369946</v>
      </c>
      <c r="I92" s="105"/>
    </row>
    <row r="93" spans="1:9" s="87" customFormat="1">
      <c r="A93" s="99">
        <v>10</v>
      </c>
      <c r="B93" s="108" t="s">
        <v>153</v>
      </c>
      <c r="C93" s="97">
        <v>24185</v>
      </c>
      <c r="D93" s="97">
        <v>13766</v>
      </c>
      <c r="E93" s="97">
        <v>13561</v>
      </c>
      <c r="F93" s="97">
        <v>24390</v>
      </c>
      <c r="G93" s="97">
        <v>205</v>
      </c>
      <c r="H93" s="109">
        <v>0.84763283026669423</v>
      </c>
      <c r="I93" s="105"/>
    </row>
    <row r="94" spans="1:9" s="87" customFormat="1">
      <c r="A94" s="99">
        <v>11</v>
      </c>
      <c r="B94" s="97" t="s">
        <v>161</v>
      </c>
      <c r="C94" s="97">
        <v>54451</v>
      </c>
      <c r="D94" s="97">
        <v>31824</v>
      </c>
      <c r="E94" s="97">
        <v>30876</v>
      </c>
      <c r="F94" s="97">
        <v>55399</v>
      </c>
      <c r="G94" s="97">
        <v>948</v>
      </c>
      <c r="H94" s="109">
        <v>1.7410148573947219</v>
      </c>
      <c r="I94" s="105"/>
    </row>
    <row r="95" spans="1:9" s="87" customFormat="1">
      <c r="A95" s="99">
        <v>12</v>
      </c>
      <c r="B95" s="97" t="s">
        <v>156</v>
      </c>
      <c r="C95" s="97">
        <v>81099</v>
      </c>
      <c r="D95" s="97">
        <v>40474</v>
      </c>
      <c r="E95" s="97">
        <v>39017</v>
      </c>
      <c r="F95" s="97">
        <v>82556</v>
      </c>
      <c r="G95" s="97">
        <v>1457</v>
      </c>
      <c r="H95" s="109">
        <v>1.7965696247795906</v>
      </c>
      <c r="I95" s="105"/>
    </row>
    <row r="96" spans="1:9" s="87" customFormat="1">
      <c r="A96" s="99">
        <v>13</v>
      </c>
      <c r="B96" s="97" t="s">
        <v>158</v>
      </c>
      <c r="C96" s="97">
        <v>61589</v>
      </c>
      <c r="D96" s="97">
        <v>29467</v>
      </c>
      <c r="E96" s="97">
        <v>28018</v>
      </c>
      <c r="F96" s="97">
        <v>63038</v>
      </c>
      <c r="G96" s="97">
        <v>1449</v>
      </c>
      <c r="H96" s="109">
        <v>2.3526928509961196</v>
      </c>
      <c r="I96" s="105"/>
    </row>
    <row r="97" spans="1:9" s="87" customFormat="1">
      <c r="A97" s="102">
        <v>14</v>
      </c>
      <c r="B97" s="103" t="s">
        <v>52</v>
      </c>
      <c r="C97" s="103">
        <v>36771</v>
      </c>
      <c r="D97" s="103">
        <v>24851</v>
      </c>
      <c r="E97" s="103">
        <v>19932</v>
      </c>
      <c r="F97" s="103">
        <v>41690</v>
      </c>
      <c r="G97" s="103">
        <v>4919</v>
      </c>
      <c r="H97" s="110">
        <v>13.377389790867802</v>
      </c>
      <c r="I97" s="105"/>
    </row>
    <row r="98" spans="1:9" s="87" customFormat="1">
      <c r="A98" s="84"/>
      <c r="B98" s="106"/>
      <c r="C98" s="106"/>
      <c r="D98" s="106"/>
      <c r="E98" s="106"/>
      <c r="G98" s="106"/>
      <c r="H98" s="106"/>
      <c r="I98" s="105"/>
    </row>
    <row r="99" spans="1:9" s="87" customFormat="1">
      <c r="A99" s="106"/>
      <c r="B99" s="111" t="s">
        <v>115</v>
      </c>
      <c r="C99" s="111">
        <v>545311</v>
      </c>
      <c r="D99" s="111">
        <v>297765</v>
      </c>
      <c r="E99" s="111">
        <v>302603</v>
      </c>
      <c r="F99" s="322">
        <v>540473</v>
      </c>
      <c r="G99" s="111">
        <v>-4838</v>
      </c>
      <c r="H99" s="112">
        <v>-0.88720014817232729</v>
      </c>
      <c r="I99" s="105"/>
    </row>
    <row r="100" spans="1:9" s="87" customFormat="1">
      <c r="I100" s="105"/>
    </row>
    <row r="101" spans="1:9" s="87" customFormat="1">
      <c r="I101" s="105"/>
    </row>
    <row r="102" spans="1:9" s="87" customFormat="1">
      <c r="I102" s="105"/>
    </row>
    <row r="103" spans="1:9" s="87" customFormat="1" ht="15.75">
      <c r="E103" s="315" t="s">
        <v>440</v>
      </c>
      <c r="I103" s="105"/>
    </row>
    <row r="104" spans="1:9" s="87" customFormat="1">
      <c r="I104" s="105"/>
    </row>
    <row r="105" spans="1:9" s="87" customFormat="1">
      <c r="I105" s="105"/>
    </row>
    <row r="106" spans="1:9" s="87" customFormat="1">
      <c r="I106" s="105"/>
    </row>
    <row r="107" spans="1:9" s="87" customFormat="1">
      <c r="I107" s="105"/>
    </row>
    <row r="108" spans="1:9" s="87" customFormat="1">
      <c r="I108" s="105"/>
    </row>
    <row r="109" spans="1:9" s="87" customFormat="1">
      <c r="I109" s="105"/>
    </row>
    <row r="110" spans="1:9" s="87" customFormat="1">
      <c r="I110" s="105"/>
    </row>
    <row r="111" spans="1:9" s="87" customFormat="1">
      <c r="I111" s="105"/>
    </row>
    <row r="112" spans="1:9" s="87" customFormat="1">
      <c r="I112" s="105"/>
    </row>
    <row r="113" spans="2:9" s="87" customFormat="1">
      <c r="I113" s="105"/>
    </row>
    <row r="114" spans="2:9" s="87" customFormat="1">
      <c r="I114" s="105"/>
    </row>
    <row r="115" spans="2:9" s="87" customFormat="1">
      <c r="I115" s="105"/>
    </row>
    <row r="116" spans="2:9" s="87" customFormat="1">
      <c r="I116" s="105"/>
    </row>
    <row r="117" spans="2:9" s="87" customFormat="1">
      <c r="I117" s="105"/>
    </row>
    <row r="118" spans="2:9" s="87" customFormat="1">
      <c r="I118" s="105"/>
    </row>
    <row r="119" spans="2:9" s="87" customFormat="1">
      <c r="B119" s="105"/>
      <c r="C119" s="105"/>
      <c r="D119" s="105"/>
      <c r="E119" s="105"/>
      <c r="F119" s="105"/>
      <c r="G119" s="105"/>
      <c r="H119" s="105"/>
      <c r="I119" s="105"/>
    </row>
    <row r="120" spans="2:9" s="87" customFormat="1"/>
    <row r="121" spans="2:9" s="87" customFormat="1"/>
    <row r="122" spans="2:9" s="87" customFormat="1"/>
    <row r="123" spans="2:9" s="87" customFormat="1"/>
    <row r="124" spans="2:9" s="87" customFormat="1"/>
    <row r="125" spans="2:9" s="87" customFormat="1"/>
    <row r="126" spans="2:9" s="87" customFormat="1"/>
    <row r="127" spans="2:9" s="87" customFormat="1"/>
    <row r="128" spans="2:9" s="87" customFormat="1"/>
    <row r="129" s="87" customFormat="1"/>
    <row r="130" s="87" customFormat="1"/>
    <row r="131" s="87" customFormat="1"/>
    <row r="132" s="87" customFormat="1"/>
    <row r="133" s="87" customFormat="1"/>
    <row r="134" s="87" customFormat="1"/>
    <row r="135" s="87" customFormat="1"/>
    <row r="136" s="87" customFormat="1"/>
    <row r="137" s="87" customFormat="1"/>
    <row r="138" s="87" customFormat="1"/>
    <row r="139" s="87" customFormat="1"/>
    <row r="140" s="87" customFormat="1"/>
    <row r="141" s="87" customFormat="1"/>
    <row r="142" s="87" customFormat="1"/>
    <row r="143" s="87" customFormat="1"/>
    <row r="144" s="87" customFormat="1"/>
    <row r="145" s="87" customFormat="1"/>
    <row r="146" s="87" customFormat="1"/>
    <row r="147" s="87" customFormat="1"/>
    <row r="148" s="87" customFormat="1"/>
    <row r="149" s="87" customFormat="1"/>
    <row r="150" s="87" customFormat="1"/>
    <row r="151" s="87" customFormat="1"/>
    <row r="152" s="87" customFormat="1"/>
    <row r="153" s="87" customFormat="1"/>
    <row r="154" s="87" customFormat="1"/>
    <row r="155" s="87" customFormat="1"/>
    <row r="156" s="87" customFormat="1"/>
    <row r="157" s="87" customFormat="1"/>
    <row r="158" s="87" customFormat="1"/>
    <row r="159" s="87" customFormat="1"/>
    <row r="160" s="87" customFormat="1"/>
    <row r="161" s="87" customFormat="1"/>
    <row r="162" s="87" customFormat="1"/>
    <row r="163" s="87" customFormat="1"/>
    <row r="164" s="87" customFormat="1"/>
    <row r="165" s="87" customFormat="1"/>
    <row r="166" s="87" customFormat="1"/>
    <row r="167" s="87" customFormat="1"/>
    <row r="168" s="87" customFormat="1"/>
    <row r="169" s="87" customFormat="1"/>
    <row r="170" s="87" customFormat="1"/>
    <row r="171" s="87" customFormat="1"/>
    <row r="172" s="87" customFormat="1"/>
    <row r="173" s="87" customFormat="1"/>
    <row r="174" s="87" customFormat="1"/>
    <row r="175" s="87" customFormat="1"/>
    <row r="176" s="87" customFormat="1"/>
    <row r="177" s="87" customFormat="1"/>
    <row r="178" s="87" customFormat="1"/>
    <row r="179" s="87" customFormat="1"/>
    <row r="180" s="87" customFormat="1"/>
    <row r="181" s="87" customFormat="1"/>
    <row r="182" s="87" customFormat="1"/>
    <row r="183" s="87" customFormat="1"/>
    <row r="184" s="87" customFormat="1"/>
    <row r="185" s="87" customFormat="1"/>
    <row r="186" s="87" customFormat="1"/>
    <row r="187" s="87" customFormat="1"/>
    <row r="188" s="87" customFormat="1"/>
    <row r="189" s="87" customFormat="1"/>
    <row r="190" s="87" customFormat="1"/>
    <row r="191" s="87" customFormat="1"/>
    <row r="192" s="87" customFormat="1"/>
    <row r="193" s="87" customFormat="1"/>
    <row r="194" s="87" customFormat="1"/>
    <row r="195" s="87" customFormat="1"/>
    <row r="196" s="87" customFormat="1"/>
    <row r="197" s="87" customFormat="1"/>
    <row r="198" s="87" customFormat="1"/>
    <row r="199" s="87" customFormat="1"/>
    <row r="200" s="87" customFormat="1"/>
    <row r="201" s="87" customFormat="1"/>
    <row r="202" s="87" customFormat="1"/>
    <row r="203" s="87" customFormat="1"/>
    <row r="204" s="87" customFormat="1"/>
    <row r="205" s="87" customFormat="1"/>
    <row r="206" s="87" customFormat="1"/>
    <row r="207" s="87" customFormat="1"/>
    <row r="208" s="87" customFormat="1"/>
    <row r="209" s="87" customFormat="1"/>
    <row r="210" s="87" customFormat="1"/>
    <row r="211" s="87" customFormat="1"/>
    <row r="212" s="87" customFormat="1"/>
    <row r="213" s="87" customFormat="1"/>
    <row r="214" s="113" customFormat="1" ht="14.25"/>
    <row r="215" s="113" customFormat="1" ht="14.25"/>
    <row r="216" s="113" customFormat="1" ht="14.25"/>
    <row r="217" s="113" customFormat="1" ht="14.25"/>
    <row r="218" s="113" customFormat="1" ht="14.25"/>
    <row r="219" s="113" customFormat="1" ht="14.25"/>
    <row r="220" s="113" customFormat="1" ht="14.25"/>
    <row r="221" s="113" customFormat="1" ht="14.25"/>
    <row r="222" s="113" customFormat="1" ht="14.25"/>
    <row r="223" s="113" customFormat="1" ht="14.25"/>
    <row r="224" s="113" customFormat="1" ht="14.25"/>
    <row r="225" s="113" customFormat="1" ht="14.25"/>
    <row r="226" s="113" customFormat="1" ht="14.25"/>
    <row r="227" s="113" customFormat="1" ht="14.25"/>
    <row r="228" s="113" customFormat="1" ht="14.25"/>
    <row r="229" s="113" customFormat="1" ht="14.25"/>
    <row r="230" s="113" customFormat="1" ht="14.25"/>
    <row r="231" s="113" customFormat="1" ht="14.25"/>
    <row r="232" s="113" customFormat="1" ht="14.25"/>
    <row r="233" s="113" customFormat="1" ht="14.25"/>
    <row r="234" s="113" customFormat="1" ht="14.25"/>
    <row r="235" s="113" customFormat="1" ht="14.25"/>
    <row r="236" s="113" customFormat="1" ht="14.25"/>
    <row r="237" s="113" customFormat="1" ht="14.25"/>
    <row r="238" s="113" customFormat="1" ht="14.25"/>
    <row r="239" s="113" customFormat="1" ht="14.25"/>
    <row r="240" s="113" customFormat="1" ht="14.25"/>
    <row r="241" s="113" customFormat="1" ht="14.25"/>
    <row r="242" s="113" customFormat="1" ht="14.25"/>
    <row r="243" s="113" customFormat="1" ht="14.25"/>
    <row r="244" s="113" customFormat="1" ht="14.25"/>
    <row r="245" s="113" customFormat="1" ht="14.25"/>
    <row r="246" s="113" customFormat="1" ht="14.25"/>
    <row r="247" s="113" customFormat="1" ht="14.25"/>
    <row r="248" s="113" customFormat="1" ht="14.25"/>
    <row r="249" s="113" customFormat="1" ht="14.25"/>
    <row r="250" s="113" customFormat="1" ht="14.25"/>
    <row r="251" s="113" customFormat="1" ht="14.25"/>
    <row r="252" s="113" customFormat="1" ht="14.25"/>
    <row r="253" s="113" customFormat="1" ht="14.25"/>
    <row r="254" s="113" customFormat="1" ht="14.25"/>
    <row r="255" s="113" customFormat="1" ht="14.25"/>
    <row r="256" s="113" customFormat="1" ht="14.25"/>
    <row r="257" s="113" customFormat="1" ht="14.25"/>
    <row r="258" s="113" customFormat="1" ht="14.25"/>
    <row r="259" s="113" customFormat="1" ht="14.25"/>
    <row r="260" s="113" customFormat="1" ht="14.25"/>
    <row r="261" s="113" customFormat="1" ht="14.25"/>
    <row r="262" s="113" customFormat="1" ht="14.25"/>
    <row r="263" s="113" customFormat="1" ht="14.25"/>
    <row r="264" s="113" customFormat="1" ht="14.25"/>
    <row r="265" s="113" customFormat="1" ht="14.25"/>
    <row r="266" s="113" customFormat="1" ht="14.25"/>
    <row r="267" s="113" customFormat="1" ht="14.25"/>
    <row r="268" s="113" customFormat="1" ht="14.25"/>
    <row r="269" s="113" customFormat="1" ht="14.25"/>
    <row r="270" s="113" customFormat="1" ht="14.25"/>
    <row r="271" s="113" customFormat="1" ht="14.25"/>
    <row r="272" s="113" customFormat="1" ht="14.25"/>
    <row r="273" s="113" customFormat="1" ht="14.25"/>
    <row r="274" s="113" customFormat="1" ht="14.25"/>
    <row r="275" s="113" customFormat="1" ht="14.25"/>
    <row r="276" s="113" customFormat="1" ht="14.25"/>
    <row r="277" s="113" customFormat="1" ht="14.25"/>
    <row r="278" s="113" customFormat="1" ht="14.25"/>
    <row r="279" s="113" customFormat="1" ht="14.25"/>
    <row r="280" s="113" customFormat="1" ht="14.25"/>
    <row r="281" s="113" customFormat="1" ht="14.25"/>
    <row r="282" s="113" customFormat="1" ht="14.25"/>
    <row r="283" s="113" customFormat="1" ht="14.25"/>
    <row r="284" s="113" customFormat="1" ht="14.25"/>
    <row r="285" s="113" customFormat="1" ht="14.25"/>
    <row r="286" s="113" customFormat="1" ht="14.25"/>
    <row r="287" s="113" customFormat="1" ht="14.25"/>
    <row r="288" s="113" customFormat="1" ht="14.25"/>
    <row r="289" s="113" customFormat="1" ht="14.25"/>
    <row r="290" s="113" customFormat="1" ht="14.25"/>
    <row r="291" s="113" customFormat="1" ht="14.25"/>
    <row r="292" s="113" customFormat="1" ht="14.25"/>
    <row r="293" s="113" customFormat="1" ht="14.25"/>
    <row r="294" s="113" customFormat="1" ht="14.25"/>
    <row r="295" s="113" customFormat="1" ht="14.25"/>
    <row r="296" s="113" customFormat="1" ht="14.25"/>
    <row r="297" s="113" customFormat="1" ht="14.25"/>
    <row r="298" s="113" customFormat="1" ht="14.25"/>
    <row r="299" s="113" customFormat="1" ht="14.25"/>
    <row r="300" s="113" customFormat="1" ht="14.25"/>
    <row r="301" s="113" customFormat="1" ht="14.25"/>
    <row r="302" s="113" customFormat="1" ht="14.25"/>
    <row r="303" s="113" customFormat="1" ht="14.25"/>
    <row r="304" s="113" customFormat="1" ht="14.25"/>
    <row r="305" s="113" customFormat="1" ht="14.25"/>
    <row r="306" s="113" customFormat="1" ht="14.25"/>
    <row r="307" s="113" customFormat="1" ht="14.25"/>
    <row r="308" s="113" customFormat="1" ht="14.25"/>
    <row r="309" s="113" customFormat="1" ht="14.25"/>
    <row r="310" s="113" customFormat="1" ht="14.25"/>
    <row r="311" s="113" customFormat="1" ht="14.25"/>
    <row r="312" s="113" customFormat="1" ht="14.25"/>
    <row r="313" s="113" customFormat="1" ht="14.25"/>
    <row r="314" s="113" customFormat="1" ht="14.25"/>
    <row r="315" s="113" customFormat="1" ht="14.25"/>
    <row r="316" s="113" customFormat="1" ht="14.25"/>
    <row r="317" s="113" customFormat="1" ht="14.25"/>
    <row r="318" s="113" customFormat="1" ht="14.25"/>
  </sheetData>
  <sortState ref="B84:H97">
    <sortCondition descending="1" ref="D84:D97"/>
  </sortState>
  <mergeCells count="7">
    <mergeCell ref="A1:H1"/>
    <mergeCell ref="C3:H3"/>
    <mergeCell ref="C4:C5"/>
    <mergeCell ref="E4:E5"/>
    <mergeCell ref="F4:F5"/>
    <mergeCell ref="G4:H4"/>
    <mergeCell ref="A3:A5"/>
  </mergeCells>
  <hyperlinks>
    <hyperlink ref="E103" location="'Seznam příloh'!A1" display="zpět"/>
  </hyperlinks>
  <printOptions horizontalCentered="1"/>
  <pageMargins left="0.51181102362204722" right="0.51181102362204722" top="0.78740157480314965" bottom="0.78740157480314965" header="0.51181102362204722" footer="0.31496062992125984"/>
  <pageSetup paperSize="9" scale="97" fitToHeight="2" orientation="portrait" horizontalDpi="4294967294" r:id="rId1"/>
  <headerFooter>
    <oddHeader>&amp;R&amp;"Arial,Obyčejné"&amp;10Příloha č. 10
str. &amp;P</oddHeader>
  </headerFooter>
  <rowBreaks count="1" manualBreakCount="1">
    <brk id="55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9"/>
  <sheetViews>
    <sheetView view="pageBreakPreview" zoomScale="75" zoomScaleNormal="75" zoomScaleSheetLayoutView="75" workbookViewId="0">
      <selection activeCell="H89" sqref="H89"/>
    </sheetView>
  </sheetViews>
  <sheetFormatPr defaultRowHeight="15"/>
  <cols>
    <col min="1" max="1" width="4.5703125" customWidth="1"/>
    <col min="2" max="2" width="22.5703125" customWidth="1"/>
    <col min="3" max="3" width="12" customWidth="1"/>
    <col min="4" max="4" width="12.5703125" customWidth="1"/>
    <col min="5" max="5" width="3.7109375" customWidth="1"/>
    <col min="6" max="6" width="4.5703125" customWidth="1"/>
    <col min="7" max="7" width="22.5703125" customWidth="1"/>
    <col min="8" max="8" width="12" customWidth="1"/>
    <col min="9" max="9" width="12.5703125" customWidth="1"/>
    <col min="10" max="10" width="3.85546875" customWidth="1"/>
    <col min="11" max="11" width="4.7109375" customWidth="1"/>
    <col min="12" max="12" width="23.28515625" customWidth="1"/>
    <col min="13" max="14" width="10.140625" customWidth="1"/>
  </cols>
  <sheetData>
    <row r="1" spans="1:28" ht="40.5" customHeight="1">
      <c r="A1" s="1440" t="s">
        <v>532</v>
      </c>
      <c r="B1" s="1441"/>
      <c r="C1" s="1441"/>
      <c r="D1" s="1441"/>
      <c r="E1" s="1441"/>
      <c r="F1" s="1441"/>
      <c r="G1" s="1441"/>
      <c r="H1" s="1441"/>
      <c r="I1" s="1441"/>
      <c r="J1" s="1441"/>
      <c r="K1" s="1441"/>
      <c r="L1" s="1441"/>
      <c r="M1" s="1441"/>
      <c r="N1" s="1441"/>
    </row>
    <row r="2" spans="1:28" ht="10.5" customHeight="1">
      <c r="F2" s="20"/>
      <c r="G2" s="21"/>
      <c r="H2" s="21"/>
      <c r="I2" s="22"/>
      <c r="J2" s="22"/>
      <c r="K2" s="22"/>
      <c r="L2" s="22"/>
      <c r="M2" s="22"/>
      <c r="N2" s="22"/>
    </row>
    <row r="3" spans="1:28" ht="26.25" customHeight="1">
      <c r="A3" s="1448" t="s">
        <v>116</v>
      </c>
      <c r="B3" s="117"/>
      <c r="C3" s="1444" t="s">
        <v>533</v>
      </c>
      <c r="D3" s="1445"/>
      <c r="F3" s="1448" t="s">
        <v>116</v>
      </c>
      <c r="G3" s="117"/>
      <c r="H3" s="1444" t="s">
        <v>533</v>
      </c>
      <c r="I3" s="1445"/>
      <c r="J3" s="118"/>
      <c r="K3" s="1448" t="s">
        <v>116</v>
      </c>
      <c r="L3" s="117"/>
      <c r="M3" s="1444" t="s">
        <v>535</v>
      </c>
      <c r="N3" s="1445"/>
    </row>
    <row r="4" spans="1:28" ht="26.25" customHeight="1">
      <c r="A4" s="1449"/>
      <c r="B4" s="119"/>
      <c r="C4" s="1446"/>
      <c r="D4" s="1447"/>
      <c r="F4" s="1449"/>
      <c r="G4" s="119"/>
      <c r="H4" s="1446"/>
      <c r="I4" s="1447"/>
      <c r="J4" s="118"/>
      <c r="K4" s="1449"/>
      <c r="L4" s="119"/>
      <c r="M4" s="1446"/>
      <c r="N4" s="1447"/>
    </row>
    <row r="5" spans="1:28">
      <c r="A5" s="1449"/>
      <c r="B5" s="119"/>
      <c r="C5" s="1442" t="s">
        <v>464</v>
      </c>
      <c r="D5" s="1443"/>
      <c r="F5" s="1449"/>
      <c r="G5" s="119"/>
      <c r="H5" s="1442" t="s">
        <v>534</v>
      </c>
      <c r="I5" s="1443"/>
      <c r="J5" s="118"/>
      <c r="K5" s="1449"/>
      <c r="L5" s="119"/>
      <c r="M5" s="1442" t="s">
        <v>534</v>
      </c>
      <c r="N5" s="1443"/>
    </row>
    <row r="6" spans="1:28">
      <c r="A6" s="1450"/>
      <c r="B6" s="515"/>
      <c r="C6" s="660" t="s">
        <v>536</v>
      </c>
      <c r="D6" s="660" t="s">
        <v>631</v>
      </c>
      <c r="E6" s="512"/>
      <c r="F6" s="1451"/>
      <c r="G6" s="515"/>
      <c r="H6" s="660">
        <v>2012</v>
      </c>
      <c r="I6" s="661">
        <v>2013</v>
      </c>
      <c r="J6" s="516"/>
      <c r="K6" s="1451"/>
      <c r="L6" s="515"/>
      <c r="M6" s="660">
        <v>2012</v>
      </c>
      <c r="N6" s="661">
        <v>2013</v>
      </c>
      <c r="O6" s="512"/>
      <c r="P6" s="512"/>
      <c r="Q6" s="512"/>
      <c r="R6" s="512"/>
      <c r="S6" s="512"/>
      <c r="T6" s="512"/>
      <c r="U6" s="512"/>
      <c r="V6" s="512"/>
      <c r="W6" s="512"/>
      <c r="X6" s="512"/>
      <c r="Y6" s="512"/>
      <c r="Z6" s="512"/>
      <c r="AA6" s="512"/>
      <c r="AB6" s="512"/>
    </row>
    <row r="7" spans="1:28">
      <c r="A7" s="652">
        <v>1</v>
      </c>
      <c r="B7" s="23" t="s">
        <v>38</v>
      </c>
      <c r="C7" s="120">
        <v>12.065042252709723</v>
      </c>
      <c r="D7" s="120">
        <v>13.431386312253931</v>
      </c>
      <c r="E7" s="512"/>
      <c r="F7" s="653">
        <v>1</v>
      </c>
      <c r="G7" s="23" t="s">
        <v>112</v>
      </c>
      <c r="H7" s="120">
        <v>3.7669189495692685</v>
      </c>
      <c r="I7" s="120">
        <v>4.8056896897514623</v>
      </c>
      <c r="J7" s="516"/>
      <c r="K7" s="653">
        <v>1</v>
      </c>
      <c r="L7" s="23" t="s">
        <v>41</v>
      </c>
      <c r="M7" s="120">
        <v>34.429184549356222</v>
      </c>
      <c r="N7" s="120">
        <v>50.583333333333336</v>
      </c>
      <c r="O7" s="512"/>
      <c r="P7" s="512"/>
      <c r="Q7" s="512"/>
      <c r="R7" s="512"/>
      <c r="S7" s="512"/>
      <c r="T7" s="512"/>
      <c r="U7" s="512"/>
      <c r="V7" s="512"/>
      <c r="W7" s="512"/>
      <c r="X7" s="512"/>
      <c r="Y7" s="512"/>
      <c r="Z7" s="512"/>
      <c r="AA7" s="512"/>
      <c r="AB7" s="512"/>
    </row>
    <row r="8" spans="1:28">
      <c r="A8" s="652">
        <v>2</v>
      </c>
      <c r="B8" s="23" t="s">
        <v>41</v>
      </c>
      <c r="C8" s="120">
        <v>12.276024540722132</v>
      </c>
      <c r="D8" s="120">
        <v>13.398862518537753</v>
      </c>
      <c r="E8" s="512"/>
      <c r="F8" s="653">
        <v>2</v>
      </c>
      <c r="G8" s="23" t="s">
        <v>49</v>
      </c>
      <c r="H8" s="120">
        <v>5.2511483993436068</v>
      </c>
      <c r="I8" s="120">
        <v>6.2475495627567632</v>
      </c>
      <c r="J8" s="516"/>
      <c r="K8" s="653">
        <v>2</v>
      </c>
      <c r="L8" s="23" t="s">
        <v>48</v>
      </c>
      <c r="M8" s="120">
        <v>24.390428211586901</v>
      </c>
      <c r="N8" s="120">
        <v>48.541573033707863</v>
      </c>
      <c r="O8" s="512"/>
      <c r="P8" s="512"/>
      <c r="Q8" s="512"/>
      <c r="R8" s="512"/>
      <c r="S8" s="512"/>
      <c r="T8" s="512"/>
      <c r="U8" s="512"/>
      <c r="V8" s="512"/>
      <c r="W8" s="512"/>
      <c r="X8" s="512"/>
      <c r="Y8" s="512"/>
      <c r="Z8" s="512"/>
      <c r="AA8" s="512"/>
      <c r="AB8" s="512"/>
    </row>
    <row r="9" spans="1:28">
      <c r="A9" s="652">
        <v>3</v>
      </c>
      <c r="B9" s="23" t="s">
        <v>44</v>
      </c>
      <c r="C9" s="120">
        <v>11.318038075160567</v>
      </c>
      <c r="D9" s="120">
        <v>12.353351455755062</v>
      </c>
      <c r="E9" s="512"/>
      <c r="F9" s="653">
        <v>3</v>
      </c>
      <c r="G9" s="23" t="s">
        <v>84</v>
      </c>
      <c r="H9" s="120">
        <v>6.18259374359869</v>
      </c>
      <c r="I9" s="120">
        <v>6.7096667265168568</v>
      </c>
      <c r="J9" s="516"/>
      <c r="K9" s="653">
        <v>3</v>
      </c>
      <c r="L9" s="23" t="s">
        <v>74</v>
      </c>
      <c r="M9" s="120">
        <v>19.579787234042552</v>
      </c>
      <c r="N9" s="120">
        <v>36.491228070175438</v>
      </c>
      <c r="O9" s="512"/>
      <c r="P9" s="512"/>
      <c r="Q9" s="512"/>
      <c r="R9" s="512"/>
      <c r="S9" s="512"/>
      <c r="T9" s="512"/>
      <c r="U9" s="512"/>
      <c r="V9" s="512"/>
      <c r="W9" s="512"/>
      <c r="X9" s="512"/>
      <c r="Y9" s="512"/>
      <c r="Z9" s="512"/>
      <c r="AA9" s="512"/>
      <c r="AB9" s="512"/>
    </row>
    <row r="10" spans="1:28">
      <c r="A10" s="652">
        <v>4</v>
      </c>
      <c r="B10" s="23" t="s">
        <v>54</v>
      </c>
      <c r="C10" s="120">
        <v>11.058923455131131</v>
      </c>
      <c r="D10" s="120">
        <v>11.937626400502229</v>
      </c>
      <c r="E10" s="512"/>
      <c r="F10" s="653">
        <v>4</v>
      </c>
      <c r="G10" s="23" t="s">
        <v>64</v>
      </c>
      <c r="H10" s="120">
        <v>6.8965444849914705</v>
      </c>
      <c r="I10" s="120">
        <v>8.1575095921838532</v>
      </c>
      <c r="J10" s="516"/>
      <c r="K10" s="653">
        <v>4</v>
      </c>
      <c r="L10" s="23" t="s">
        <v>51</v>
      </c>
      <c r="M10" s="120">
        <v>32.476923076923079</v>
      </c>
      <c r="N10" s="120">
        <v>33.765243902439025</v>
      </c>
      <c r="O10" s="512"/>
      <c r="P10" s="512"/>
      <c r="Q10" s="512"/>
      <c r="R10" s="512"/>
      <c r="S10" s="512"/>
      <c r="T10" s="512"/>
      <c r="U10" s="512"/>
      <c r="V10" s="512"/>
      <c r="W10" s="512"/>
      <c r="X10" s="512"/>
      <c r="Y10" s="512"/>
      <c r="Z10" s="512"/>
      <c r="AA10" s="512"/>
      <c r="AB10" s="512"/>
    </row>
    <row r="11" spans="1:28">
      <c r="A11" s="652">
        <v>5</v>
      </c>
      <c r="B11" s="23" t="s">
        <v>58</v>
      </c>
      <c r="C11" s="120">
        <v>10.244704452771337</v>
      </c>
      <c r="D11" s="120">
        <v>11.60600902051757</v>
      </c>
      <c r="E11" s="512"/>
      <c r="F11" s="653">
        <v>5</v>
      </c>
      <c r="G11" s="23" t="s">
        <v>90</v>
      </c>
      <c r="H11" s="120">
        <v>5.3145514925080493</v>
      </c>
      <c r="I11" s="120">
        <v>6.2593303476220941</v>
      </c>
      <c r="J11" s="516"/>
      <c r="K11" s="653">
        <v>5</v>
      </c>
      <c r="L11" s="651" t="s">
        <v>66</v>
      </c>
      <c r="M11" s="517">
        <v>24.581761006289309</v>
      </c>
      <c r="N11" s="517">
        <v>33.65338645418327</v>
      </c>
      <c r="O11" s="512"/>
      <c r="P11" s="512"/>
      <c r="Q11" s="512"/>
      <c r="R11" s="512"/>
      <c r="S11" s="512"/>
      <c r="T11" s="512"/>
      <c r="U11" s="512"/>
      <c r="V11" s="512"/>
      <c r="W11" s="512"/>
      <c r="X11" s="512"/>
      <c r="Y11" s="512"/>
      <c r="Z11" s="512"/>
      <c r="AA11" s="512"/>
      <c r="AB11" s="512"/>
    </row>
    <row r="12" spans="1:28">
      <c r="A12" s="652">
        <v>6</v>
      </c>
      <c r="B12" s="23" t="s">
        <v>48</v>
      </c>
      <c r="C12" s="120">
        <v>10.302335390726267</v>
      </c>
      <c r="D12" s="120">
        <v>11.550129148248182</v>
      </c>
      <c r="E12" s="512"/>
      <c r="F12" s="653">
        <v>6</v>
      </c>
      <c r="G12" s="23" t="s">
        <v>41</v>
      </c>
      <c r="H12" s="120">
        <v>11.23340044876034</v>
      </c>
      <c r="I12" s="120">
        <v>12.324820105899922</v>
      </c>
      <c r="J12" s="516"/>
      <c r="K12" s="653">
        <v>6</v>
      </c>
      <c r="L12" s="23" t="s">
        <v>44</v>
      </c>
      <c r="M12" s="120">
        <v>31.370786516853933</v>
      </c>
      <c r="N12" s="120">
        <v>32.955555555555556</v>
      </c>
      <c r="O12" s="512"/>
      <c r="P12" s="512"/>
      <c r="Q12" s="512"/>
      <c r="R12" s="512"/>
      <c r="S12" s="512"/>
      <c r="T12" s="512"/>
      <c r="U12" s="512"/>
      <c r="V12" s="512"/>
      <c r="W12" s="512"/>
      <c r="X12" s="512"/>
      <c r="Y12" s="512"/>
      <c r="Z12" s="512"/>
      <c r="AA12" s="512"/>
      <c r="AB12" s="512"/>
    </row>
    <row r="13" spans="1:28">
      <c r="A13" s="652">
        <v>7</v>
      </c>
      <c r="B13" s="23" t="s">
        <v>40</v>
      </c>
      <c r="C13" s="120">
        <v>10.348497345480357</v>
      </c>
      <c r="D13" s="120">
        <v>11.125300508595751</v>
      </c>
      <c r="E13" s="512"/>
      <c r="F13" s="653">
        <v>7</v>
      </c>
      <c r="G13" s="23" t="s">
        <v>47</v>
      </c>
      <c r="H13" s="120">
        <v>6.7108248012843594</v>
      </c>
      <c r="I13" s="120">
        <v>7.3842098656959951</v>
      </c>
      <c r="J13" s="516"/>
      <c r="K13" s="653">
        <v>7</v>
      </c>
      <c r="L13" s="651" t="s">
        <v>50</v>
      </c>
      <c r="M13" s="517">
        <v>41.668918918918919</v>
      </c>
      <c r="N13" s="517">
        <v>32.12918660287081</v>
      </c>
      <c r="O13" s="512"/>
      <c r="P13" s="512"/>
      <c r="Q13" s="512"/>
      <c r="R13" s="512"/>
      <c r="S13" s="512"/>
      <c r="T13" s="512"/>
      <c r="U13" s="512"/>
      <c r="V13" s="512"/>
      <c r="W13" s="512"/>
      <c r="X13" s="512"/>
      <c r="Y13" s="512"/>
      <c r="Z13" s="512"/>
      <c r="AA13" s="512"/>
      <c r="AB13" s="512"/>
    </row>
    <row r="14" spans="1:28">
      <c r="A14" s="652">
        <v>8</v>
      </c>
      <c r="B14" s="23" t="s">
        <v>51</v>
      </c>
      <c r="C14" s="120">
        <v>10.52804321709138</v>
      </c>
      <c r="D14" s="120">
        <v>11.040970160101335</v>
      </c>
      <c r="E14" s="512"/>
      <c r="F14" s="653">
        <v>8</v>
      </c>
      <c r="G14" s="23" t="s">
        <v>68</v>
      </c>
      <c r="H14" s="120">
        <v>8.181564018407629</v>
      </c>
      <c r="I14" s="120">
        <v>8.5663528654758068</v>
      </c>
      <c r="J14" s="516"/>
      <c r="K14" s="653">
        <v>8</v>
      </c>
      <c r="L14" s="23" t="s">
        <v>85</v>
      </c>
      <c r="M14" s="120">
        <v>25.551252847380411</v>
      </c>
      <c r="N14" s="120">
        <v>31.235981308411215</v>
      </c>
      <c r="O14" s="512"/>
      <c r="P14" s="512"/>
      <c r="Q14" s="512"/>
      <c r="R14" s="512"/>
      <c r="S14" s="512"/>
      <c r="T14" s="512"/>
      <c r="U14" s="512"/>
      <c r="V14" s="512"/>
      <c r="W14" s="512"/>
      <c r="X14" s="512"/>
      <c r="Y14" s="512"/>
      <c r="Z14" s="512"/>
      <c r="AA14" s="512"/>
      <c r="AB14" s="512"/>
    </row>
    <row r="15" spans="1:28">
      <c r="A15" s="652">
        <v>9</v>
      </c>
      <c r="B15" s="651" t="s">
        <v>67</v>
      </c>
      <c r="C15" s="517">
        <v>10.16834736236631</v>
      </c>
      <c r="D15" s="517">
        <v>10.828106701919419</v>
      </c>
      <c r="E15" s="512"/>
      <c r="F15" s="653">
        <v>9</v>
      </c>
      <c r="G15" s="23" t="s">
        <v>104</v>
      </c>
      <c r="H15" s="120">
        <v>4.4939092800826623</v>
      </c>
      <c r="I15" s="120">
        <v>5.1539809227175395</v>
      </c>
      <c r="J15" s="516"/>
      <c r="K15" s="653">
        <v>9</v>
      </c>
      <c r="L15" s="23" t="s">
        <v>93</v>
      </c>
      <c r="M15" s="120">
        <v>18.62962962962963</v>
      </c>
      <c r="N15" s="120">
        <v>28.589430894308943</v>
      </c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/>
      <c r="Z15" s="512"/>
      <c r="AA15" s="512"/>
      <c r="AB15" s="512"/>
    </row>
    <row r="16" spans="1:28">
      <c r="A16" s="652">
        <v>10</v>
      </c>
      <c r="B16" s="23" t="s">
        <v>62</v>
      </c>
      <c r="C16" s="120">
        <v>9.4412720291391174</v>
      </c>
      <c r="D16" s="120">
        <v>10.792353163124135</v>
      </c>
      <c r="E16" s="512"/>
      <c r="F16" s="653">
        <v>10</v>
      </c>
      <c r="G16" s="23" t="s">
        <v>102</v>
      </c>
      <c r="H16" s="120">
        <v>6.8371711954831538</v>
      </c>
      <c r="I16" s="120">
        <v>8.2255781028787176</v>
      </c>
      <c r="J16" s="516"/>
      <c r="K16" s="653">
        <v>10</v>
      </c>
      <c r="L16" s="651" t="s">
        <v>54</v>
      </c>
      <c r="M16" s="517">
        <v>31.647058823529413</v>
      </c>
      <c r="N16" s="517">
        <v>27.587743732590528</v>
      </c>
      <c r="O16" s="512"/>
      <c r="P16" s="512"/>
      <c r="Q16" s="512"/>
      <c r="R16" s="512"/>
      <c r="S16" s="512"/>
      <c r="T16" s="512"/>
      <c r="U16" s="512"/>
      <c r="V16" s="512"/>
      <c r="W16" s="512"/>
      <c r="X16" s="512"/>
      <c r="Y16" s="512"/>
      <c r="Z16" s="512"/>
      <c r="AA16" s="512"/>
      <c r="AB16" s="512"/>
    </row>
    <row r="17" spans="1:28">
      <c r="A17" s="652">
        <v>11</v>
      </c>
      <c r="B17" s="651" t="s">
        <v>56</v>
      </c>
      <c r="C17" s="517">
        <v>9.5621306002319439</v>
      </c>
      <c r="D17" s="517">
        <v>10.745694141675994</v>
      </c>
      <c r="E17" s="512"/>
      <c r="F17" s="653">
        <v>11</v>
      </c>
      <c r="G17" s="23" t="s">
        <v>40</v>
      </c>
      <c r="H17" s="120">
        <v>9.7550201617230119</v>
      </c>
      <c r="I17" s="120">
        <v>10.397256295104675</v>
      </c>
      <c r="J17" s="516"/>
      <c r="K17" s="653">
        <v>11</v>
      </c>
      <c r="L17" s="23" t="s">
        <v>99</v>
      </c>
      <c r="M17" s="120">
        <v>8.7016574585635365</v>
      </c>
      <c r="N17" s="120">
        <v>27.448818897637796</v>
      </c>
      <c r="O17" s="512"/>
      <c r="P17" s="512"/>
      <c r="Q17" s="512"/>
      <c r="R17" s="512"/>
      <c r="S17" s="512"/>
      <c r="T17" s="512"/>
      <c r="U17" s="512"/>
      <c r="V17" s="512"/>
      <c r="W17" s="512"/>
      <c r="X17" s="512"/>
      <c r="Y17" s="512"/>
      <c r="Z17" s="512"/>
      <c r="AA17" s="512"/>
      <c r="AB17" s="512"/>
    </row>
    <row r="18" spans="1:28">
      <c r="A18" s="652">
        <v>12</v>
      </c>
      <c r="B18" s="23" t="s">
        <v>63</v>
      </c>
      <c r="C18" s="120">
        <v>8.8356655527977992</v>
      </c>
      <c r="D18" s="120">
        <v>10.596207819635232</v>
      </c>
      <c r="E18" s="512"/>
      <c r="F18" s="653">
        <v>12</v>
      </c>
      <c r="G18" s="23" t="s">
        <v>79</v>
      </c>
      <c r="H18" s="120">
        <v>5.6055521237912371</v>
      </c>
      <c r="I18" s="120">
        <v>6.0296421255572961</v>
      </c>
      <c r="J18" s="516"/>
      <c r="K18" s="653">
        <v>12</v>
      </c>
      <c r="L18" s="651" t="s">
        <v>83</v>
      </c>
      <c r="M18" s="517">
        <v>23.516042780748663</v>
      </c>
      <c r="N18" s="517">
        <v>27.285310734463277</v>
      </c>
      <c r="O18" s="512"/>
      <c r="P18" s="512"/>
      <c r="Q18" s="512"/>
      <c r="R18" s="512"/>
      <c r="S18" s="512"/>
      <c r="T18" s="512"/>
      <c r="U18" s="512"/>
      <c r="V18" s="512"/>
      <c r="W18" s="512"/>
      <c r="X18" s="512"/>
      <c r="Y18" s="512"/>
      <c r="Z18" s="512"/>
      <c r="AA18" s="512"/>
      <c r="AB18" s="512"/>
    </row>
    <row r="19" spans="1:28">
      <c r="A19" s="652">
        <v>13</v>
      </c>
      <c r="B19" s="651" t="s">
        <v>43</v>
      </c>
      <c r="C19" s="517">
        <v>9.6327337091940315</v>
      </c>
      <c r="D19" s="517">
        <v>10.130907494128504</v>
      </c>
      <c r="E19" s="512"/>
      <c r="F19" s="653">
        <v>13</v>
      </c>
      <c r="G19" s="23" t="s">
        <v>107</v>
      </c>
      <c r="H19" s="120">
        <v>5.6588621765129172</v>
      </c>
      <c r="I19" s="120">
        <v>6.6842025947693617</v>
      </c>
      <c r="J19" s="516"/>
      <c r="K19" s="653">
        <v>13</v>
      </c>
      <c r="L19" s="651" t="s">
        <v>53</v>
      </c>
      <c r="M19" s="517">
        <v>19.588888888888889</v>
      </c>
      <c r="N19" s="517">
        <v>27.080568720379148</v>
      </c>
      <c r="O19" s="512"/>
      <c r="P19" s="512"/>
      <c r="Q19" s="512"/>
      <c r="R19" s="512"/>
      <c r="S19" s="512"/>
      <c r="T19" s="512"/>
      <c r="U19" s="512"/>
      <c r="V19" s="512"/>
      <c r="W19" s="512"/>
      <c r="X19" s="512"/>
      <c r="Y19" s="512"/>
      <c r="Z19" s="512"/>
      <c r="AA19" s="512"/>
      <c r="AB19" s="512"/>
    </row>
    <row r="20" spans="1:28">
      <c r="A20" s="652">
        <v>14</v>
      </c>
      <c r="B20" s="651" t="s">
        <v>65</v>
      </c>
      <c r="C20" s="517">
        <v>9.1085567994505627</v>
      </c>
      <c r="D20" s="517">
        <v>10.03506108259371</v>
      </c>
      <c r="E20" s="512"/>
      <c r="F20" s="653">
        <v>14</v>
      </c>
      <c r="G20" s="23" t="s">
        <v>74</v>
      </c>
      <c r="H20" s="120">
        <v>5.6412184124776115</v>
      </c>
      <c r="I20" s="120">
        <v>6.3434230194319872</v>
      </c>
      <c r="J20" s="516"/>
      <c r="K20" s="653">
        <v>14</v>
      </c>
      <c r="L20" s="23" t="s">
        <v>58</v>
      </c>
      <c r="M20" s="120">
        <v>22.046228710462287</v>
      </c>
      <c r="N20" s="120">
        <v>26.580310880829014</v>
      </c>
      <c r="O20" s="512"/>
      <c r="P20" s="512"/>
      <c r="Q20" s="512"/>
      <c r="R20" s="512"/>
      <c r="S20" s="512"/>
      <c r="T20" s="512"/>
      <c r="U20" s="512"/>
      <c r="V20" s="512"/>
      <c r="W20" s="512"/>
      <c r="X20" s="512"/>
      <c r="Y20" s="512"/>
      <c r="Z20" s="512"/>
      <c r="AA20" s="512"/>
      <c r="AB20" s="512"/>
    </row>
    <row r="21" spans="1:28">
      <c r="A21" s="652">
        <v>15</v>
      </c>
      <c r="B21" s="651" t="s">
        <v>66</v>
      </c>
      <c r="C21" s="517">
        <v>8.9486264148798451</v>
      </c>
      <c r="D21" s="517">
        <v>9.9614884248294864</v>
      </c>
      <c r="E21" s="512"/>
      <c r="F21" s="653">
        <v>15</v>
      </c>
      <c r="G21" s="23" t="s">
        <v>51</v>
      </c>
      <c r="H21" s="120">
        <v>9.3939768144916336</v>
      </c>
      <c r="I21" s="120">
        <v>9.9643303840274235</v>
      </c>
      <c r="J21" s="516"/>
      <c r="K21" s="653">
        <v>15</v>
      </c>
      <c r="L21" s="651" t="s">
        <v>90</v>
      </c>
      <c r="M21" s="517">
        <v>14.043071161048688</v>
      </c>
      <c r="N21" s="517">
        <v>25.374285714285715</v>
      </c>
      <c r="O21" s="512"/>
      <c r="P21" s="512"/>
      <c r="Q21" s="512"/>
      <c r="R21" s="512"/>
      <c r="S21" s="512"/>
      <c r="T21" s="512"/>
      <c r="U21" s="512"/>
      <c r="V21" s="512"/>
      <c r="W21" s="512"/>
      <c r="X21" s="512"/>
      <c r="Y21" s="512"/>
      <c r="Z21" s="512"/>
      <c r="AA21" s="512"/>
      <c r="AB21" s="512"/>
    </row>
    <row r="22" spans="1:28">
      <c r="A22" s="652">
        <v>16</v>
      </c>
      <c r="B22" s="651" t="s">
        <v>50</v>
      </c>
      <c r="C22" s="517">
        <v>9.1408664442451837</v>
      </c>
      <c r="D22" s="517">
        <v>9.6491416262974283</v>
      </c>
      <c r="E22" s="512"/>
      <c r="F22" s="653">
        <v>16</v>
      </c>
      <c r="G22" s="23" t="s">
        <v>61</v>
      </c>
      <c r="H22" s="120">
        <v>5.2880516975715723</v>
      </c>
      <c r="I22" s="120">
        <v>6.5520360320448914</v>
      </c>
      <c r="J22" s="516"/>
      <c r="K22" s="653">
        <v>16</v>
      </c>
      <c r="L22" s="23" t="s">
        <v>42</v>
      </c>
      <c r="M22" s="120">
        <v>24.485981308411215</v>
      </c>
      <c r="N22" s="120">
        <v>24.16343490304709</v>
      </c>
      <c r="O22" s="512"/>
      <c r="P22" s="512"/>
      <c r="Q22" s="512"/>
      <c r="R22" s="512"/>
      <c r="S22" s="512"/>
      <c r="T22" s="512"/>
      <c r="U22" s="512"/>
      <c r="V22" s="512"/>
      <c r="W22" s="512"/>
      <c r="X22" s="512"/>
      <c r="Y22" s="512"/>
      <c r="Z22" s="512"/>
      <c r="AA22" s="512"/>
      <c r="AB22" s="512"/>
    </row>
    <row r="23" spans="1:28">
      <c r="A23" s="652">
        <v>17</v>
      </c>
      <c r="B23" s="651" t="s">
        <v>78</v>
      </c>
      <c r="C23" s="517">
        <v>7.8031016487125582</v>
      </c>
      <c r="D23" s="517">
        <v>9.600296008354313</v>
      </c>
      <c r="E23" s="512"/>
      <c r="F23" s="653">
        <v>17</v>
      </c>
      <c r="G23" s="23" t="s">
        <v>103</v>
      </c>
      <c r="H23" s="120">
        <v>6.1834495562232474</v>
      </c>
      <c r="I23" s="120">
        <v>7.2889000644340021</v>
      </c>
      <c r="J23" s="516"/>
      <c r="K23" s="653">
        <v>17</v>
      </c>
      <c r="L23" s="23" t="s">
        <v>64</v>
      </c>
      <c r="M23" s="120">
        <v>20.723284589426321</v>
      </c>
      <c r="N23" s="120">
        <v>24.091319052987597</v>
      </c>
      <c r="O23" s="512"/>
      <c r="P23" s="512"/>
      <c r="Q23" s="512"/>
      <c r="R23" s="512"/>
      <c r="S23" s="512"/>
      <c r="T23" s="512"/>
      <c r="U23" s="512"/>
      <c r="V23" s="512"/>
      <c r="W23" s="512"/>
      <c r="X23" s="512"/>
      <c r="Y23" s="512"/>
      <c r="Z23" s="512"/>
      <c r="AA23" s="512"/>
      <c r="AB23" s="512"/>
    </row>
    <row r="24" spans="1:28">
      <c r="A24" s="652">
        <v>18</v>
      </c>
      <c r="B24" s="23" t="s">
        <v>68</v>
      </c>
      <c r="C24" s="120">
        <v>8.6792504492812679</v>
      </c>
      <c r="D24" s="120">
        <v>9.2287496506545672</v>
      </c>
      <c r="E24" s="512"/>
      <c r="F24" s="653">
        <v>18</v>
      </c>
      <c r="G24" s="23" t="s">
        <v>58</v>
      </c>
      <c r="H24" s="120">
        <v>9.9282820739231177</v>
      </c>
      <c r="I24" s="120">
        <v>11.455034291052428</v>
      </c>
      <c r="J24" s="516"/>
      <c r="K24" s="653">
        <v>18</v>
      </c>
      <c r="L24" s="651" t="s">
        <v>43</v>
      </c>
      <c r="M24" s="517">
        <v>35.068548387096776</v>
      </c>
      <c r="N24" s="517">
        <v>23.135897435897437</v>
      </c>
      <c r="O24" s="512"/>
      <c r="P24" s="512"/>
      <c r="Q24" s="512"/>
      <c r="R24" s="512"/>
      <c r="S24" s="512"/>
      <c r="T24" s="512"/>
      <c r="U24" s="512"/>
      <c r="V24" s="512"/>
      <c r="W24" s="512"/>
      <c r="X24" s="512"/>
      <c r="Y24" s="512"/>
      <c r="Z24" s="512"/>
      <c r="AA24" s="512"/>
      <c r="AB24" s="512"/>
    </row>
    <row r="25" spans="1:28">
      <c r="A25" s="652">
        <v>19</v>
      </c>
      <c r="B25" s="23" t="s">
        <v>102</v>
      </c>
      <c r="C25" s="120">
        <v>8.0115444442374102</v>
      </c>
      <c r="D25" s="120">
        <v>9.0716214604309382</v>
      </c>
      <c r="E25" s="512"/>
      <c r="F25" s="653">
        <v>19</v>
      </c>
      <c r="G25" s="23" t="s">
        <v>106</v>
      </c>
      <c r="H25" s="120">
        <v>5.5471623239806256</v>
      </c>
      <c r="I25" s="120">
        <v>6.6500439180574054</v>
      </c>
      <c r="J25" s="516"/>
      <c r="K25" s="653">
        <v>19</v>
      </c>
      <c r="L25" s="23" t="s">
        <v>105</v>
      </c>
      <c r="M25" s="120">
        <v>21.677419354838708</v>
      </c>
      <c r="N25" s="120">
        <v>22.422594142259413</v>
      </c>
      <c r="O25" s="512"/>
      <c r="P25" s="512"/>
      <c r="Q25" s="512"/>
      <c r="R25" s="512"/>
      <c r="S25" s="512"/>
      <c r="T25" s="512"/>
      <c r="U25" s="512"/>
      <c r="V25" s="512"/>
      <c r="W25" s="512"/>
      <c r="X25" s="512"/>
      <c r="Y25" s="512"/>
      <c r="Z25" s="512"/>
      <c r="AA25" s="512"/>
      <c r="AB25" s="512"/>
    </row>
    <row r="26" spans="1:28">
      <c r="A26" s="652">
        <v>20</v>
      </c>
      <c r="B26" s="23" t="s">
        <v>76</v>
      </c>
      <c r="C26" s="120">
        <v>8.4283914419644681</v>
      </c>
      <c r="D26" s="120">
        <v>8.9461810580834484</v>
      </c>
      <c r="E26" s="512"/>
      <c r="F26" s="653">
        <v>20</v>
      </c>
      <c r="G26" s="23" t="s">
        <v>82</v>
      </c>
      <c r="H26" s="120">
        <v>6.1430475998728404</v>
      </c>
      <c r="I26" s="120">
        <v>6.9441474047873655</v>
      </c>
      <c r="J26" s="516"/>
      <c r="K26" s="653">
        <v>20</v>
      </c>
      <c r="L26" s="23" t="s">
        <v>47</v>
      </c>
      <c r="M26" s="120">
        <v>21.145593869731801</v>
      </c>
      <c r="N26" s="120">
        <v>22.069597069597069</v>
      </c>
      <c r="O26" s="512"/>
      <c r="P26" s="512"/>
      <c r="Q26" s="512"/>
      <c r="R26" s="512"/>
      <c r="S26" s="512"/>
      <c r="T26" s="512"/>
      <c r="U26" s="512"/>
      <c r="V26" s="512"/>
      <c r="W26" s="512"/>
      <c r="X26" s="512"/>
      <c r="Y26" s="512"/>
      <c r="Z26" s="512"/>
      <c r="AA26" s="512"/>
      <c r="AB26" s="512"/>
    </row>
    <row r="27" spans="1:28">
      <c r="A27" s="652">
        <v>21</v>
      </c>
      <c r="B27" s="23" t="s">
        <v>60</v>
      </c>
      <c r="C27" s="120">
        <v>7.8863056039604338</v>
      </c>
      <c r="D27" s="120">
        <v>8.945753095302063</v>
      </c>
      <c r="E27" s="512"/>
      <c r="F27" s="653">
        <v>21</v>
      </c>
      <c r="G27" s="23" t="s">
        <v>44</v>
      </c>
      <c r="H27" s="120">
        <v>9.1264247502517986</v>
      </c>
      <c r="I27" s="120">
        <v>9.9682745691830714</v>
      </c>
      <c r="J27" s="516"/>
      <c r="K27" s="653">
        <v>21</v>
      </c>
      <c r="L27" s="23" t="s">
        <v>38</v>
      </c>
      <c r="M27" s="120">
        <v>20.383297644539613</v>
      </c>
      <c r="N27" s="120">
        <v>21.853061224489796</v>
      </c>
      <c r="O27" s="512"/>
      <c r="P27" s="512"/>
      <c r="Q27" s="512"/>
      <c r="R27" s="512"/>
      <c r="S27" s="512"/>
      <c r="T27" s="512"/>
      <c r="U27" s="512"/>
      <c r="V27" s="512"/>
      <c r="W27" s="512"/>
      <c r="X27" s="512"/>
      <c r="Y27" s="512"/>
      <c r="Z27" s="512"/>
      <c r="AA27" s="512"/>
      <c r="AB27" s="512"/>
    </row>
    <row r="28" spans="1:28">
      <c r="A28" s="652">
        <v>22</v>
      </c>
      <c r="B28" s="651" t="s">
        <v>93</v>
      </c>
      <c r="C28" s="517">
        <v>7.9000820994907377</v>
      </c>
      <c r="D28" s="517">
        <v>8.8848586347794249</v>
      </c>
      <c r="E28" s="512"/>
      <c r="F28" s="653">
        <v>22</v>
      </c>
      <c r="G28" s="23" t="s">
        <v>100</v>
      </c>
      <c r="H28" s="120">
        <v>4.8160203012081428</v>
      </c>
      <c r="I28" s="120">
        <v>5.4276746010986132</v>
      </c>
      <c r="J28" s="516"/>
      <c r="K28" s="653">
        <v>22</v>
      </c>
      <c r="L28" s="23" t="s">
        <v>78</v>
      </c>
      <c r="M28" s="120">
        <v>12.641843971631205</v>
      </c>
      <c r="N28" s="120">
        <v>21.647500000000001</v>
      </c>
      <c r="O28" s="512"/>
      <c r="P28" s="512"/>
      <c r="Q28" s="512"/>
      <c r="R28" s="512"/>
      <c r="S28" s="512"/>
      <c r="T28" s="512"/>
      <c r="U28" s="512"/>
      <c r="V28" s="512"/>
      <c r="W28" s="512"/>
      <c r="X28" s="512"/>
      <c r="Y28" s="512"/>
      <c r="Z28" s="512"/>
      <c r="AA28" s="512"/>
      <c r="AB28" s="512"/>
    </row>
    <row r="29" spans="1:28">
      <c r="A29" s="652">
        <v>23</v>
      </c>
      <c r="B29" s="651" t="s">
        <v>72</v>
      </c>
      <c r="C29" s="517">
        <v>8.1329559786284307</v>
      </c>
      <c r="D29" s="517">
        <v>8.8833820294459134</v>
      </c>
      <c r="E29" s="512"/>
      <c r="F29" s="653">
        <v>23</v>
      </c>
      <c r="G29" s="23" t="s">
        <v>105</v>
      </c>
      <c r="H29" s="120">
        <v>5.8820474873752122</v>
      </c>
      <c r="I29" s="120">
        <v>6.7318530946077022</v>
      </c>
      <c r="J29" s="516"/>
      <c r="K29" s="653">
        <v>23</v>
      </c>
      <c r="L29" s="23" t="s">
        <v>109</v>
      </c>
      <c r="M29" s="120">
        <v>12.191709844559586</v>
      </c>
      <c r="N29" s="120">
        <v>21.351724137931033</v>
      </c>
      <c r="O29" s="512"/>
      <c r="P29" s="512"/>
      <c r="Q29" s="512"/>
      <c r="R29" s="512"/>
      <c r="S29" s="512"/>
      <c r="T29" s="512"/>
      <c r="U29" s="512"/>
      <c r="V29" s="512"/>
      <c r="W29" s="512"/>
      <c r="X29" s="512"/>
      <c r="Y29" s="512"/>
      <c r="Z29" s="512"/>
      <c r="AA29" s="512"/>
      <c r="AB29" s="512"/>
    </row>
    <row r="30" spans="1:28">
      <c r="A30" s="652">
        <v>24</v>
      </c>
      <c r="B30" s="23" t="s">
        <v>85</v>
      </c>
      <c r="C30" s="120">
        <v>7.5597259429691643</v>
      </c>
      <c r="D30" s="120">
        <v>8.8097266704089368</v>
      </c>
      <c r="E30" s="512"/>
      <c r="F30" s="653">
        <v>24</v>
      </c>
      <c r="G30" s="23" t="s">
        <v>91</v>
      </c>
      <c r="H30" s="120">
        <v>4.2898544391387139</v>
      </c>
      <c r="I30" s="120">
        <v>5.2871832655283981</v>
      </c>
      <c r="J30" s="516"/>
      <c r="K30" s="653">
        <v>24</v>
      </c>
      <c r="L30" s="651" t="s">
        <v>94</v>
      </c>
      <c r="M30" s="517">
        <v>25.511194029850746</v>
      </c>
      <c r="N30" s="517">
        <v>20.968085106382979</v>
      </c>
      <c r="O30" s="512"/>
      <c r="P30" s="512"/>
      <c r="Q30" s="512"/>
      <c r="R30" s="512"/>
      <c r="S30" s="512"/>
      <c r="T30" s="512"/>
      <c r="U30" s="512"/>
      <c r="V30" s="512"/>
      <c r="W30" s="512"/>
      <c r="X30" s="512"/>
      <c r="Y30" s="512"/>
      <c r="Z30" s="512"/>
      <c r="AA30" s="512"/>
      <c r="AB30" s="512"/>
    </row>
    <row r="31" spans="1:28">
      <c r="A31" s="652">
        <v>25</v>
      </c>
      <c r="B31" s="23" t="s">
        <v>86</v>
      </c>
      <c r="C31" s="120">
        <v>7.9509859200459498</v>
      </c>
      <c r="D31" s="120">
        <v>8.804219988814685</v>
      </c>
      <c r="E31" s="512"/>
      <c r="F31" s="653">
        <v>25</v>
      </c>
      <c r="G31" s="23" t="s">
        <v>86</v>
      </c>
      <c r="H31" s="120">
        <v>7.5657281217727368</v>
      </c>
      <c r="I31" s="120">
        <v>8.5478134797209382</v>
      </c>
      <c r="J31" s="516"/>
      <c r="K31" s="653">
        <v>25</v>
      </c>
      <c r="L31" s="651" t="s">
        <v>70</v>
      </c>
      <c r="M31" s="517">
        <v>16.464743589743591</v>
      </c>
      <c r="N31" s="517">
        <v>20.782608695652176</v>
      </c>
      <c r="O31" s="512"/>
      <c r="P31" s="512"/>
      <c r="Q31" s="512"/>
      <c r="R31" s="512"/>
      <c r="S31" s="512"/>
      <c r="T31" s="512"/>
      <c r="U31" s="512"/>
      <c r="V31" s="512"/>
      <c r="W31" s="512"/>
      <c r="X31" s="512"/>
      <c r="Y31" s="512"/>
      <c r="Z31" s="512"/>
      <c r="AA31" s="512"/>
      <c r="AB31" s="512"/>
    </row>
    <row r="32" spans="1:28">
      <c r="A32" s="652">
        <v>26</v>
      </c>
      <c r="B32" s="651" t="s">
        <v>75</v>
      </c>
      <c r="C32" s="517">
        <v>7.7238946085984921</v>
      </c>
      <c r="D32" s="517">
        <v>8.6763548767414189</v>
      </c>
      <c r="E32" s="512"/>
      <c r="F32" s="653">
        <v>26</v>
      </c>
      <c r="G32" s="651" t="s">
        <v>48</v>
      </c>
      <c r="H32" s="517">
        <v>10.175560057240938</v>
      </c>
      <c r="I32" s="517">
        <v>11.661966807476677</v>
      </c>
      <c r="J32" s="516"/>
      <c r="K32" s="653">
        <v>26</v>
      </c>
      <c r="L32" s="23" t="s">
        <v>107</v>
      </c>
      <c r="M32" s="120">
        <v>12.692307692307692</v>
      </c>
      <c r="N32" s="120">
        <v>20.059288537549406</v>
      </c>
      <c r="O32" s="512"/>
      <c r="P32" s="512"/>
      <c r="Q32" s="512"/>
      <c r="R32" s="512"/>
      <c r="S32" s="512"/>
      <c r="T32" s="512"/>
      <c r="U32" s="512"/>
      <c r="V32" s="512"/>
      <c r="W32" s="512"/>
      <c r="X32" s="512"/>
      <c r="Y32" s="512"/>
      <c r="Z32" s="512"/>
      <c r="AA32" s="512"/>
      <c r="AB32" s="512"/>
    </row>
    <row r="33" spans="1:28">
      <c r="A33" s="652">
        <v>27</v>
      </c>
      <c r="B33" s="651" t="s">
        <v>88</v>
      </c>
      <c r="C33" s="517">
        <v>7.6107217304483523</v>
      </c>
      <c r="D33" s="517">
        <v>8.5855505198613713</v>
      </c>
      <c r="E33" s="512"/>
      <c r="F33" s="653">
        <v>27</v>
      </c>
      <c r="G33" s="651" t="s">
        <v>42</v>
      </c>
      <c r="H33" s="517">
        <v>7.0394839534609357</v>
      </c>
      <c r="I33" s="517">
        <v>7.9111266942857927</v>
      </c>
      <c r="J33" s="516"/>
      <c r="K33" s="653">
        <v>27</v>
      </c>
      <c r="L33" s="651" t="s">
        <v>60</v>
      </c>
      <c r="M33" s="517">
        <v>25.981818181818181</v>
      </c>
      <c r="N33" s="517">
        <v>19.895238095238096</v>
      </c>
      <c r="O33" s="512"/>
      <c r="P33" s="512"/>
      <c r="Q33" s="512"/>
      <c r="R33" s="512"/>
      <c r="S33" s="512"/>
      <c r="T33" s="512"/>
      <c r="U33" s="512"/>
      <c r="V33" s="512"/>
      <c r="W33" s="512"/>
      <c r="X33" s="512"/>
      <c r="Y33" s="512"/>
      <c r="Z33" s="512"/>
      <c r="AA33" s="512"/>
      <c r="AB33" s="512"/>
    </row>
    <row r="34" spans="1:28">
      <c r="A34" s="652">
        <v>28</v>
      </c>
      <c r="B34" s="23" t="s">
        <v>47</v>
      </c>
      <c r="C34" s="120">
        <v>8.0039138866848258</v>
      </c>
      <c r="D34" s="120">
        <v>8.5512455204235316</v>
      </c>
      <c r="E34" s="412"/>
      <c r="F34" s="652">
        <v>28</v>
      </c>
      <c r="G34" s="23" t="s">
        <v>111</v>
      </c>
      <c r="H34" s="120">
        <v>5.1262404700379278</v>
      </c>
      <c r="I34" s="120">
        <v>5.9213884635017866</v>
      </c>
      <c r="J34" s="422"/>
      <c r="K34" s="652">
        <v>28</v>
      </c>
      <c r="L34" s="651" t="s">
        <v>80</v>
      </c>
      <c r="M34" s="517">
        <v>16.916434540389972</v>
      </c>
      <c r="N34" s="517">
        <v>19.613636363636363</v>
      </c>
      <c r="O34" s="412"/>
      <c r="P34" s="412"/>
      <c r="Q34" s="412"/>
      <c r="R34" s="412"/>
      <c r="S34" s="412"/>
      <c r="T34" s="412"/>
      <c r="U34" s="412"/>
      <c r="V34" s="412"/>
      <c r="W34" s="412"/>
      <c r="X34" s="412"/>
      <c r="Y34" s="412"/>
      <c r="Z34" s="412"/>
      <c r="AA34" s="412"/>
      <c r="AB34" s="412"/>
    </row>
    <row r="35" spans="1:28">
      <c r="A35" s="115">
        <v>29</v>
      </c>
      <c r="B35" s="651" t="s">
        <v>89</v>
      </c>
      <c r="C35" s="517">
        <v>7.5795488424013193</v>
      </c>
      <c r="D35" s="517">
        <v>8.5041865496169606</v>
      </c>
      <c r="F35" s="115">
        <v>29</v>
      </c>
      <c r="G35" s="23" t="s">
        <v>75</v>
      </c>
      <c r="H35" s="120">
        <v>7.2707130074674646</v>
      </c>
      <c r="I35" s="120">
        <v>8.1347237278043281</v>
      </c>
      <c r="J35" s="118"/>
      <c r="K35" s="115">
        <v>29</v>
      </c>
      <c r="L35" s="651" t="s">
        <v>65</v>
      </c>
      <c r="M35" s="517">
        <v>21.460606060606061</v>
      </c>
      <c r="N35" s="517">
        <v>19.470149253731343</v>
      </c>
    </row>
    <row r="36" spans="1:28">
      <c r="A36" s="115">
        <v>30</v>
      </c>
      <c r="B36" s="23" t="s">
        <v>81</v>
      </c>
      <c r="C36" s="120">
        <v>7.0055459917382032</v>
      </c>
      <c r="D36" s="120">
        <v>8.4226183463927278</v>
      </c>
      <c r="F36" s="115">
        <v>30</v>
      </c>
      <c r="G36" s="651" t="s">
        <v>60</v>
      </c>
      <c r="H36" s="517">
        <v>7.2885927486455948</v>
      </c>
      <c r="I36" s="517">
        <v>8.2671277048258069</v>
      </c>
      <c r="J36" s="118"/>
      <c r="K36" s="115">
        <v>30</v>
      </c>
      <c r="L36" s="651" t="s">
        <v>96</v>
      </c>
      <c r="M36" s="517">
        <v>17.890995260663509</v>
      </c>
      <c r="N36" s="517">
        <v>18.834905660377359</v>
      </c>
    </row>
    <row r="37" spans="1:28">
      <c r="A37" s="115">
        <v>31</v>
      </c>
      <c r="B37" s="23" t="s">
        <v>92</v>
      </c>
      <c r="C37" s="120">
        <v>7.0860553424077946</v>
      </c>
      <c r="D37" s="120">
        <v>8.3214093558386946</v>
      </c>
      <c r="F37" s="115">
        <v>31</v>
      </c>
      <c r="G37" s="651" t="s">
        <v>89</v>
      </c>
      <c r="H37" s="517">
        <v>7.0499812841703129</v>
      </c>
      <c r="I37" s="517">
        <v>7.5627417914889401</v>
      </c>
      <c r="J37" s="118"/>
      <c r="K37" s="115">
        <v>31</v>
      </c>
      <c r="L37" s="23" t="s">
        <v>84</v>
      </c>
      <c r="M37" s="120">
        <v>22.365384615384617</v>
      </c>
      <c r="N37" s="120">
        <v>18.511029411764707</v>
      </c>
    </row>
    <row r="38" spans="1:28">
      <c r="A38" s="115">
        <v>32</v>
      </c>
      <c r="B38" s="651" t="s">
        <v>83</v>
      </c>
      <c r="C38" s="517">
        <v>7.5338584220826688</v>
      </c>
      <c r="D38" s="517">
        <v>8.2818279010140525</v>
      </c>
      <c r="F38" s="115">
        <v>32</v>
      </c>
      <c r="G38" s="651" t="s">
        <v>77</v>
      </c>
      <c r="H38" s="517">
        <v>7.024045546344003</v>
      </c>
      <c r="I38" s="517">
        <v>7.9975174767909945</v>
      </c>
      <c r="J38" s="118"/>
      <c r="K38" s="115">
        <v>32</v>
      </c>
      <c r="L38" s="23" t="s">
        <v>61</v>
      </c>
      <c r="M38" s="120">
        <v>11.523809523809524</v>
      </c>
      <c r="N38" s="120">
        <v>17.836982968369831</v>
      </c>
    </row>
    <row r="39" spans="1:28">
      <c r="A39" s="115">
        <v>33</v>
      </c>
      <c r="B39" s="23" t="s">
        <v>77</v>
      </c>
      <c r="C39" s="120">
        <v>7.2917820547898149</v>
      </c>
      <c r="D39" s="120">
        <v>8.1104126238308947</v>
      </c>
      <c r="F39" s="115">
        <v>33</v>
      </c>
      <c r="G39" s="23" t="s">
        <v>93</v>
      </c>
      <c r="H39" s="120">
        <v>7.1967712107153652</v>
      </c>
      <c r="I39" s="120">
        <v>8.5288585288585299</v>
      </c>
      <c r="J39" s="118"/>
      <c r="K39" s="115">
        <v>33</v>
      </c>
      <c r="L39" s="23" t="s">
        <v>82</v>
      </c>
      <c r="M39" s="120">
        <v>12.221893491124261</v>
      </c>
      <c r="N39" s="120">
        <v>17.542307692307691</v>
      </c>
    </row>
    <row r="40" spans="1:28">
      <c r="A40" s="115">
        <v>34</v>
      </c>
      <c r="B40" s="23" t="s">
        <v>64</v>
      </c>
      <c r="C40" s="120">
        <v>6.9957712245119623</v>
      </c>
      <c r="D40" s="120">
        <v>8.059261802439611</v>
      </c>
      <c r="F40" s="115">
        <v>34</v>
      </c>
      <c r="G40" s="23" t="s">
        <v>62</v>
      </c>
      <c r="H40" s="120">
        <v>8.8340927584315292</v>
      </c>
      <c r="I40" s="120">
        <v>10.366869081061077</v>
      </c>
      <c r="J40" s="118"/>
      <c r="K40" s="115">
        <v>34</v>
      </c>
      <c r="L40" s="651" t="s">
        <v>67</v>
      </c>
      <c r="M40" s="517">
        <v>14.657777777777778</v>
      </c>
      <c r="N40" s="517">
        <v>16.985542168674698</v>
      </c>
    </row>
    <row r="41" spans="1:28">
      <c r="A41" s="115">
        <v>35</v>
      </c>
      <c r="B41" s="23" t="s">
        <v>53</v>
      </c>
      <c r="C41" s="120">
        <v>7.2126670748512218</v>
      </c>
      <c r="D41" s="120">
        <v>8.0458873548639449</v>
      </c>
      <c r="F41" s="115">
        <v>35</v>
      </c>
      <c r="G41" s="23" t="s">
        <v>59</v>
      </c>
      <c r="H41" s="120">
        <v>6.2474519668878497</v>
      </c>
      <c r="I41" s="120">
        <v>7.3499662845583273</v>
      </c>
      <c r="J41" s="118"/>
      <c r="K41" s="115">
        <v>35</v>
      </c>
      <c r="L41" s="23" t="s">
        <v>114</v>
      </c>
      <c r="M41" s="120">
        <v>7.68</v>
      </c>
      <c r="N41" s="120">
        <v>16.938931297709924</v>
      </c>
    </row>
    <row r="42" spans="1:28">
      <c r="A42" s="115">
        <v>36</v>
      </c>
      <c r="B42" s="651" t="s">
        <v>42</v>
      </c>
      <c r="C42" s="517">
        <v>7.2710211537761191</v>
      </c>
      <c r="D42" s="517">
        <v>7.9518207515476922</v>
      </c>
      <c r="F42" s="115">
        <v>36</v>
      </c>
      <c r="G42" s="23" t="s">
        <v>97</v>
      </c>
      <c r="H42" s="120">
        <v>3.8783157483879926</v>
      </c>
      <c r="I42" s="120">
        <v>4.4788804545242868</v>
      </c>
      <c r="J42" s="118"/>
      <c r="K42" s="115">
        <v>36</v>
      </c>
      <c r="L42" s="651" t="s">
        <v>56</v>
      </c>
      <c r="M42" s="517">
        <v>23.098113207547168</v>
      </c>
      <c r="N42" s="517">
        <v>16.454987834549879</v>
      </c>
    </row>
    <row r="43" spans="1:28">
      <c r="A43" s="115">
        <v>37</v>
      </c>
      <c r="B43" s="651" t="s">
        <v>99</v>
      </c>
      <c r="C43" s="517">
        <v>6.9866397910592788</v>
      </c>
      <c r="D43" s="517">
        <v>7.9176374327397783</v>
      </c>
      <c r="F43" s="115">
        <v>37</v>
      </c>
      <c r="G43" s="23" t="s">
        <v>38</v>
      </c>
      <c r="H43" s="120">
        <v>11.782408845107376</v>
      </c>
      <c r="I43" s="120">
        <v>13.415723832416719</v>
      </c>
      <c r="J43" s="118"/>
      <c r="K43" s="115">
        <v>37</v>
      </c>
      <c r="L43" s="23" t="s">
        <v>75</v>
      </c>
      <c r="M43" s="120">
        <v>17.791208791208792</v>
      </c>
      <c r="N43" s="120">
        <v>16.45288753799392</v>
      </c>
    </row>
    <row r="44" spans="1:28">
      <c r="A44" s="115">
        <v>38</v>
      </c>
      <c r="B44" s="651" t="s">
        <v>46</v>
      </c>
      <c r="C44" s="517">
        <v>7.3447950356869613</v>
      </c>
      <c r="D44" s="517">
        <v>7.9124427629253731</v>
      </c>
      <c r="F44" s="115">
        <v>38</v>
      </c>
      <c r="G44" s="23" t="s">
        <v>101</v>
      </c>
      <c r="H44" s="120">
        <v>4.7320410490307871</v>
      </c>
      <c r="I44" s="120">
        <v>5.8312488232604425</v>
      </c>
      <c r="J44" s="118"/>
      <c r="K44" s="115">
        <v>38</v>
      </c>
      <c r="L44" s="23" t="s">
        <v>40</v>
      </c>
      <c r="M44" s="120">
        <v>32.734982332155475</v>
      </c>
      <c r="N44" s="120">
        <v>14.852941176470589</v>
      </c>
    </row>
    <row r="45" spans="1:28">
      <c r="A45" s="115">
        <v>39</v>
      </c>
      <c r="B45" s="651" t="s">
        <v>70</v>
      </c>
      <c r="C45" s="517">
        <v>7.1131956967153327</v>
      </c>
      <c r="D45" s="517">
        <v>7.8700150700877884</v>
      </c>
      <c r="F45" s="115">
        <v>39</v>
      </c>
      <c r="G45" s="651" t="s">
        <v>94</v>
      </c>
      <c r="H45" s="517">
        <v>6.0752391463888609</v>
      </c>
      <c r="I45" s="517">
        <v>7.2462380824750161</v>
      </c>
      <c r="J45" s="118"/>
      <c r="K45" s="115">
        <v>39</v>
      </c>
      <c r="L45" s="651" t="s">
        <v>71</v>
      </c>
      <c r="M45" s="517">
        <v>16.877777777777776</v>
      </c>
      <c r="N45" s="517">
        <v>14.542424242424243</v>
      </c>
    </row>
    <row r="46" spans="1:28">
      <c r="A46" s="115">
        <v>40</v>
      </c>
      <c r="B46" s="23" t="s">
        <v>106</v>
      </c>
      <c r="C46" s="120">
        <v>6.793252303852217</v>
      </c>
      <c r="D46" s="120">
        <v>7.8008624068992543</v>
      </c>
      <c r="F46" s="115">
        <v>40</v>
      </c>
      <c r="G46" s="23" t="s">
        <v>46</v>
      </c>
      <c r="H46" s="120">
        <v>6.8204467319350401</v>
      </c>
      <c r="I46" s="120">
        <v>7.6569200779727096</v>
      </c>
      <c r="J46" s="118"/>
      <c r="K46" s="115">
        <v>40</v>
      </c>
      <c r="L46" s="651" t="s">
        <v>92</v>
      </c>
      <c r="M46" s="517">
        <v>15.524886877828054</v>
      </c>
      <c r="N46" s="517">
        <v>14.277978339350181</v>
      </c>
    </row>
    <row r="47" spans="1:28">
      <c r="A47" s="115">
        <v>41</v>
      </c>
      <c r="B47" s="651" t="s">
        <v>94</v>
      </c>
      <c r="C47" s="517">
        <v>6.7012906841595345</v>
      </c>
      <c r="D47" s="517">
        <v>7.7886634899890135</v>
      </c>
      <c r="F47" s="115">
        <v>41</v>
      </c>
      <c r="G47" s="651" t="s">
        <v>85</v>
      </c>
      <c r="H47" s="517">
        <v>6.8472742839678569</v>
      </c>
      <c r="I47" s="517">
        <v>8.2514038275270494</v>
      </c>
      <c r="J47" s="118"/>
      <c r="K47" s="115">
        <v>41</v>
      </c>
      <c r="L47" s="23" t="s">
        <v>100</v>
      </c>
      <c r="M47" s="120">
        <v>12.18552036199095</v>
      </c>
      <c r="N47" s="120">
        <v>14.239234449760765</v>
      </c>
    </row>
    <row r="48" spans="1:28">
      <c r="A48" s="115">
        <v>42</v>
      </c>
      <c r="B48" s="23" t="s">
        <v>57</v>
      </c>
      <c r="C48" s="120">
        <v>7.0343427862838297</v>
      </c>
      <c r="D48" s="120">
        <v>7.7147307763531989</v>
      </c>
      <c r="F48" s="115">
        <v>42</v>
      </c>
      <c r="G48" s="651" t="s">
        <v>83</v>
      </c>
      <c r="H48" s="517">
        <v>6.8242168959687373</v>
      </c>
      <c r="I48" s="517">
        <v>7.6297542362450246</v>
      </c>
      <c r="J48" s="118"/>
      <c r="K48" s="115">
        <v>42</v>
      </c>
      <c r="L48" s="23" t="s">
        <v>102</v>
      </c>
      <c r="M48" s="120">
        <v>9.0656716417910452</v>
      </c>
      <c r="N48" s="120">
        <v>13.827586206896552</v>
      </c>
    </row>
    <row r="49" spans="1:14">
      <c r="A49" s="115">
        <v>43</v>
      </c>
      <c r="B49" s="651" t="s">
        <v>80</v>
      </c>
      <c r="C49" s="517">
        <v>6.5688499142474797</v>
      </c>
      <c r="D49" s="517">
        <v>7.6610507220196649</v>
      </c>
      <c r="F49" s="115">
        <v>43</v>
      </c>
      <c r="G49" s="23" t="s">
        <v>63</v>
      </c>
      <c r="H49" s="120">
        <v>8.711849511665493</v>
      </c>
      <c r="I49" s="120">
        <v>10.763668540681618</v>
      </c>
      <c r="J49" s="118"/>
      <c r="K49" s="115">
        <v>43</v>
      </c>
      <c r="L49" s="23" t="s">
        <v>62</v>
      </c>
      <c r="M49" s="120">
        <v>23.794979079497907</v>
      </c>
      <c r="N49" s="120">
        <v>13.658280922431866</v>
      </c>
    </row>
    <row r="50" spans="1:14">
      <c r="A50" s="115">
        <v>44</v>
      </c>
      <c r="B50" s="23" t="s">
        <v>105</v>
      </c>
      <c r="C50" s="120">
        <v>6.6192176198590564</v>
      </c>
      <c r="D50" s="120">
        <v>7.6417156394382415</v>
      </c>
      <c r="F50" s="115">
        <v>44</v>
      </c>
      <c r="G50" s="23" t="s">
        <v>73</v>
      </c>
      <c r="H50" s="120">
        <v>4.6465852257142517</v>
      </c>
      <c r="I50" s="120">
        <v>5.7090320423712413</v>
      </c>
      <c r="J50" s="118"/>
      <c r="K50" s="115">
        <v>44</v>
      </c>
      <c r="L50" s="651" t="s">
        <v>98</v>
      </c>
      <c r="M50" s="517">
        <v>17.035294117647059</v>
      </c>
      <c r="N50" s="517">
        <v>13.37007874015748</v>
      </c>
    </row>
    <row r="51" spans="1:14">
      <c r="A51" s="115">
        <v>45</v>
      </c>
      <c r="B51" s="23" t="s">
        <v>103</v>
      </c>
      <c r="C51" s="120">
        <v>6.7973990844536871</v>
      </c>
      <c r="D51" s="120">
        <v>7.6330408137741284</v>
      </c>
      <c r="F51" s="115">
        <v>45</v>
      </c>
      <c r="G51" s="23" t="s">
        <v>114</v>
      </c>
      <c r="H51" s="120">
        <v>3.8460752039585335</v>
      </c>
      <c r="I51" s="120">
        <v>4.4937781636280958</v>
      </c>
      <c r="J51" s="118"/>
      <c r="K51" s="115">
        <v>45</v>
      </c>
      <c r="L51" s="651" t="s">
        <v>72</v>
      </c>
      <c r="M51" s="517">
        <v>14.169971671388103</v>
      </c>
      <c r="N51" s="517">
        <v>13.281553398058252</v>
      </c>
    </row>
    <row r="52" spans="1:14">
      <c r="A52" s="115">
        <v>46</v>
      </c>
      <c r="B52" s="651" t="s">
        <v>71</v>
      </c>
      <c r="C52" s="517">
        <v>7.1930958853219691</v>
      </c>
      <c r="D52" s="517">
        <v>7.5769066149032742</v>
      </c>
      <c r="F52" s="115">
        <v>46</v>
      </c>
      <c r="G52" s="651" t="s">
        <v>95</v>
      </c>
      <c r="H52" s="517">
        <v>4.5467934691129441</v>
      </c>
      <c r="I52" s="517">
        <v>5.2155062484060188</v>
      </c>
      <c r="J52" s="118"/>
      <c r="K52" s="115">
        <v>46</v>
      </c>
      <c r="L52" s="423" t="s">
        <v>76</v>
      </c>
      <c r="M52" s="120">
        <v>12.963302752293577</v>
      </c>
      <c r="N52" s="120">
        <v>13.214592274678111</v>
      </c>
    </row>
    <row r="53" spans="1:14">
      <c r="A53" s="115">
        <v>47</v>
      </c>
      <c r="B53" s="651" t="s">
        <v>59</v>
      </c>
      <c r="C53" s="517">
        <v>6.5737123336567516</v>
      </c>
      <c r="D53" s="517">
        <v>7.5258003468014092</v>
      </c>
      <c r="F53" s="115">
        <v>47</v>
      </c>
      <c r="G53" s="651" t="s">
        <v>87</v>
      </c>
      <c r="H53" s="517">
        <v>3.8895395380483468</v>
      </c>
      <c r="I53" s="517">
        <v>4.7606659729448486</v>
      </c>
      <c r="J53" s="118"/>
      <c r="K53" s="115">
        <v>47</v>
      </c>
      <c r="L53" s="23" t="s">
        <v>81</v>
      </c>
      <c r="M53" s="120">
        <v>9.4179620034542317</v>
      </c>
      <c r="N53" s="120">
        <v>12.849129593810446</v>
      </c>
    </row>
    <row r="54" spans="1:14">
      <c r="A54" s="115">
        <v>48</v>
      </c>
      <c r="B54" s="651" t="s">
        <v>108</v>
      </c>
      <c r="C54" s="517">
        <v>6.5091206933722372</v>
      </c>
      <c r="D54" s="517">
        <v>7.4294484209412177</v>
      </c>
      <c r="F54" s="115">
        <v>48</v>
      </c>
      <c r="G54" s="23" t="s">
        <v>45</v>
      </c>
      <c r="H54" s="120">
        <v>4.7505553878104632</v>
      </c>
      <c r="I54" s="120">
        <v>5.8969484097573552</v>
      </c>
      <c r="J54" s="118"/>
      <c r="K54" s="115">
        <v>48</v>
      </c>
      <c r="L54" s="23" t="s">
        <v>86</v>
      </c>
      <c r="M54" s="120">
        <v>8.7115646258503396</v>
      </c>
      <c r="N54" s="120">
        <v>12.202772963604852</v>
      </c>
    </row>
    <row r="55" spans="1:14">
      <c r="A55" s="115">
        <v>49</v>
      </c>
      <c r="B55" s="23" t="s">
        <v>84</v>
      </c>
      <c r="C55" s="120">
        <v>6.6590973883475026</v>
      </c>
      <c r="D55" s="120">
        <v>7.2090929396621002</v>
      </c>
      <c r="F55" s="115">
        <v>49</v>
      </c>
      <c r="G55" s="651" t="s">
        <v>69</v>
      </c>
      <c r="H55" s="517">
        <v>4.6532318207374193</v>
      </c>
      <c r="I55" s="517">
        <v>5.4784024518724257</v>
      </c>
      <c r="J55" s="118"/>
      <c r="K55" s="115">
        <v>49</v>
      </c>
      <c r="L55" s="23" t="s">
        <v>106</v>
      </c>
      <c r="M55" s="120">
        <v>9.8755980861244019</v>
      </c>
      <c r="N55" s="120">
        <v>11.921375921375921</v>
      </c>
    </row>
    <row r="56" spans="1:14">
      <c r="A56" s="115">
        <v>50</v>
      </c>
      <c r="B56" s="651" t="s">
        <v>110</v>
      </c>
      <c r="C56" s="517">
        <v>6.2569391223237512</v>
      </c>
      <c r="D56" s="517">
        <v>7.1779175465864213</v>
      </c>
      <c r="F56" s="115">
        <v>50</v>
      </c>
      <c r="G56" s="423" t="s">
        <v>52</v>
      </c>
      <c r="H56" s="120">
        <v>3.7422060065526721</v>
      </c>
      <c r="I56" s="120">
        <v>4.7377847493737271</v>
      </c>
      <c r="J56" s="118"/>
      <c r="K56" s="115">
        <v>50</v>
      </c>
      <c r="L56" s="23" t="s">
        <v>91</v>
      </c>
      <c r="M56" s="120">
        <v>18.585987261146496</v>
      </c>
      <c r="N56" s="120">
        <v>11.413114754098361</v>
      </c>
    </row>
    <row r="57" spans="1:14">
      <c r="A57" s="115">
        <v>51</v>
      </c>
      <c r="B57" s="23" t="s">
        <v>107</v>
      </c>
      <c r="C57" s="120">
        <v>6.1037724580469508</v>
      </c>
      <c r="D57" s="120">
        <v>7.1481855857100207</v>
      </c>
      <c r="F57" s="115">
        <v>51</v>
      </c>
      <c r="G57" s="23" t="s">
        <v>55</v>
      </c>
      <c r="H57" s="120">
        <v>2.6787442418611853</v>
      </c>
      <c r="I57" s="120">
        <v>3.2426748515076591</v>
      </c>
      <c r="J57" s="118"/>
      <c r="K57" s="115">
        <v>51</v>
      </c>
      <c r="L57" s="23" t="s">
        <v>46</v>
      </c>
      <c r="M57" s="120">
        <v>9.1628392484342385</v>
      </c>
      <c r="N57" s="120">
        <v>11.321917808219178</v>
      </c>
    </row>
    <row r="58" spans="1:14">
      <c r="A58" s="115">
        <v>52</v>
      </c>
      <c r="B58" s="23" t="s">
        <v>82</v>
      </c>
      <c r="C58" s="120">
        <v>6.4216347664774496</v>
      </c>
      <c r="D58" s="120">
        <v>7.1414899056879815</v>
      </c>
      <c r="F58" s="115">
        <v>52</v>
      </c>
      <c r="G58" s="23" t="s">
        <v>39</v>
      </c>
      <c r="H58" s="120">
        <v>3.1672549179529081</v>
      </c>
      <c r="I58" s="120">
        <v>3.8713910761154859</v>
      </c>
      <c r="J58" s="118"/>
      <c r="K58" s="115">
        <v>52</v>
      </c>
      <c r="L58" s="23" t="s">
        <v>49</v>
      </c>
      <c r="M58" s="120">
        <v>8.1632124352331612</v>
      </c>
      <c r="N58" s="120">
        <v>11.124629080118694</v>
      </c>
    </row>
    <row r="59" spans="1:14">
      <c r="A59" s="115">
        <v>53</v>
      </c>
      <c r="B59" s="23" t="s">
        <v>74</v>
      </c>
      <c r="C59" s="120">
        <v>6.3052157513283209</v>
      </c>
      <c r="D59" s="120">
        <v>7.1350768876092623</v>
      </c>
      <c r="F59" s="115">
        <v>53</v>
      </c>
      <c r="G59" s="23" t="s">
        <v>113</v>
      </c>
      <c r="H59" s="120">
        <v>4.3739979184833055</v>
      </c>
      <c r="I59" s="120">
        <v>4.6841083057237523</v>
      </c>
      <c r="J59" s="118"/>
      <c r="K59" s="115">
        <v>53</v>
      </c>
      <c r="L59" s="651" t="s">
        <v>97</v>
      </c>
      <c r="M59" s="517">
        <v>5.0343796711509716</v>
      </c>
      <c r="N59" s="517">
        <v>10.718232044198896</v>
      </c>
    </row>
    <row r="60" spans="1:14">
      <c r="A60" s="115">
        <v>54</v>
      </c>
      <c r="B60" s="651" t="s">
        <v>96</v>
      </c>
      <c r="C60" s="517">
        <v>6.5465848532335613</v>
      </c>
      <c r="D60" s="517">
        <v>6.8993312634344397</v>
      </c>
      <c r="F60" s="115">
        <v>54</v>
      </c>
      <c r="G60" s="23" t="s">
        <v>53</v>
      </c>
      <c r="H60" s="120">
        <v>6.4865670037871341</v>
      </c>
      <c r="I60" s="120">
        <v>7.2169297768100158</v>
      </c>
      <c r="J60" s="118"/>
      <c r="K60" s="115">
        <v>54</v>
      </c>
      <c r="L60" s="651" t="s">
        <v>88</v>
      </c>
      <c r="M60" s="517">
        <v>18.964412811387902</v>
      </c>
      <c r="N60" s="517">
        <v>10.652317880794701</v>
      </c>
    </row>
    <row r="61" spans="1:14">
      <c r="A61" s="115">
        <v>55</v>
      </c>
      <c r="B61" s="23" t="s">
        <v>61</v>
      </c>
      <c r="C61" s="120">
        <v>5.7206110142230564</v>
      </c>
      <c r="D61" s="120">
        <v>6.8567470056055955</v>
      </c>
      <c r="F61" s="115">
        <v>55</v>
      </c>
      <c r="G61" s="651" t="s">
        <v>66</v>
      </c>
      <c r="H61" s="517">
        <v>8.3371079954956642</v>
      </c>
      <c r="I61" s="517">
        <v>9.1437914312408228</v>
      </c>
      <c r="J61" s="118"/>
      <c r="K61" s="115">
        <v>55</v>
      </c>
      <c r="L61" s="651" t="s">
        <v>57</v>
      </c>
      <c r="M61" s="517">
        <v>16.778481012658229</v>
      </c>
      <c r="N61" s="517">
        <v>10.312267657992566</v>
      </c>
    </row>
    <row r="62" spans="1:14">
      <c r="A62" s="115">
        <v>56</v>
      </c>
      <c r="B62" s="651" t="s">
        <v>111</v>
      </c>
      <c r="C62" s="517">
        <v>6.3092018847701912</v>
      </c>
      <c r="D62" s="517">
        <v>6.8326630213746675</v>
      </c>
      <c r="F62" s="115">
        <v>56</v>
      </c>
      <c r="G62" s="23" t="s">
        <v>88</v>
      </c>
      <c r="H62" s="120">
        <v>6.715464775929342</v>
      </c>
      <c r="I62" s="120">
        <v>8.1662773685156189</v>
      </c>
      <c r="J62" s="118"/>
      <c r="K62" s="115">
        <v>56</v>
      </c>
      <c r="L62" s="23" t="s">
        <v>39</v>
      </c>
      <c r="M62" s="120">
        <v>7.3983739837398375</v>
      </c>
      <c r="N62" s="120">
        <v>10.26865671641791</v>
      </c>
    </row>
    <row r="63" spans="1:14">
      <c r="A63" s="115">
        <v>57</v>
      </c>
      <c r="B63" s="23" t="s">
        <v>79</v>
      </c>
      <c r="C63" s="120">
        <v>6.0568936814804708</v>
      </c>
      <c r="D63" s="120">
        <v>6.6310057539797862</v>
      </c>
      <c r="F63" s="115">
        <v>57</v>
      </c>
      <c r="G63" s="23" t="s">
        <v>57</v>
      </c>
      <c r="H63" s="120">
        <v>6.7961312849256785</v>
      </c>
      <c r="I63" s="120">
        <v>7.1329148830002369</v>
      </c>
      <c r="J63" s="118"/>
      <c r="K63" s="115">
        <v>57</v>
      </c>
      <c r="L63" s="23" t="s">
        <v>63</v>
      </c>
      <c r="M63" s="120">
        <v>11.488397790055249</v>
      </c>
      <c r="N63" s="120">
        <v>9.8347895154884828</v>
      </c>
    </row>
    <row r="64" spans="1:14">
      <c r="A64" s="115">
        <v>58</v>
      </c>
      <c r="B64" s="23" t="s">
        <v>91</v>
      </c>
      <c r="C64" s="120">
        <v>5.4268587582000851</v>
      </c>
      <c r="D64" s="120">
        <v>6.6302503928786356</v>
      </c>
      <c r="F64" s="115">
        <v>58</v>
      </c>
      <c r="G64" s="23" t="s">
        <v>98</v>
      </c>
      <c r="H64" s="120">
        <v>4.2566803562762416</v>
      </c>
      <c r="I64" s="120">
        <v>4.9389979562767072</v>
      </c>
      <c r="J64" s="118"/>
      <c r="K64" s="115">
        <v>58</v>
      </c>
      <c r="L64" s="23" t="s">
        <v>101</v>
      </c>
      <c r="M64" s="120">
        <v>9.670918367346939</v>
      </c>
      <c r="N64" s="120">
        <v>9.5630252100840334</v>
      </c>
    </row>
    <row r="65" spans="1:14">
      <c r="A65" s="115">
        <v>59</v>
      </c>
      <c r="B65" s="23" t="s">
        <v>90</v>
      </c>
      <c r="C65" s="120">
        <v>5.6597137479057302</v>
      </c>
      <c r="D65" s="120">
        <v>6.5332420281656587</v>
      </c>
      <c r="F65" s="115">
        <v>59</v>
      </c>
      <c r="G65" s="651" t="s">
        <v>109</v>
      </c>
      <c r="H65" s="517">
        <v>4.223860913498152</v>
      </c>
      <c r="I65" s="517">
        <v>5.6090524185994228</v>
      </c>
      <c r="J65" s="118"/>
      <c r="K65" s="115">
        <v>59</v>
      </c>
      <c r="L65" s="23" t="s">
        <v>103</v>
      </c>
      <c r="M65" s="120">
        <v>10.109181141439207</v>
      </c>
      <c r="N65" s="120">
        <v>8.8533834586466167</v>
      </c>
    </row>
    <row r="66" spans="1:14">
      <c r="A66" s="115">
        <v>60</v>
      </c>
      <c r="B66" s="651" t="s">
        <v>101</v>
      </c>
      <c r="C66" s="517">
        <v>5.4441908665634946</v>
      </c>
      <c r="D66" s="517">
        <v>6.4369101759509189</v>
      </c>
      <c r="F66" s="115">
        <v>60</v>
      </c>
      <c r="G66" s="23" t="s">
        <v>92</v>
      </c>
      <c r="H66" s="120">
        <v>6.6641479024943076</v>
      </c>
      <c r="I66" s="120">
        <v>7.7842027065012251</v>
      </c>
      <c r="J66" s="118"/>
      <c r="K66" s="115">
        <v>60</v>
      </c>
      <c r="L66" s="651" t="s">
        <v>111</v>
      </c>
      <c r="M66" s="517">
        <v>6.2246520874751488</v>
      </c>
      <c r="N66" s="517">
        <v>8.5483091787439616</v>
      </c>
    </row>
    <row r="67" spans="1:14">
      <c r="A67" s="115">
        <v>61</v>
      </c>
      <c r="B67" s="23" t="s">
        <v>49</v>
      </c>
      <c r="C67" s="120">
        <v>5.3921664913664449</v>
      </c>
      <c r="D67" s="120">
        <v>6.3635546282408253</v>
      </c>
      <c r="F67" s="115">
        <v>61</v>
      </c>
      <c r="G67" s="651" t="s">
        <v>56</v>
      </c>
      <c r="H67" s="517">
        <v>9.1784748004840164</v>
      </c>
      <c r="I67" s="517">
        <v>10.374493927125506</v>
      </c>
      <c r="J67" s="118"/>
      <c r="K67" s="115">
        <v>61</v>
      </c>
      <c r="L67" s="23" t="s">
        <v>112</v>
      </c>
      <c r="M67" s="120">
        <v>6.9125683060109289</v>
      </c>
      <c r="N67" s="120">
        <v>8.3919999999999995</v>
      </c>
    </row>
    <row r="68" spans="1:14">
      <c r="A68" s="115">
        <v>62</v>
      </c>
      <c r="B68" s="23" t="s">
        <v>109</v>
      </c>
      <c r="C68" s="120">
        <v>4.5082366325721441</v>
      </c>
      <c r="D68" s="120">
        <v>6.2212606924262372</v>
      </c>
      <c r="F68" s="115">
        <v>62</v>
      </c>
      <c r="G68" s="651" t="s">
        <v>99</v>
      </c>
      <c r="H68" s="517">
        <v>6.3596380899359648</v>
      </c>
      <c r="I68" s="517">
        <v>7.1215503035107108</v>
      </c>
      <c r="J68" s="118"/>
      <c r="K68" s="115">
        <v>62</v>
      </c>
      <c r="L68" s="23" t="s">
        <v>87</v>
      </c>
      <c r="M68" s="120">
        <v>4.92</v>
      </c>
      <c r="N68" s="120">
        <v>8.1395348837209305</v>
      </c>
    </row>
    <row r="69" spans="1:14">
      <c r="A69" s="115">
        <v>63</v>
      </c>
      <c r="B69" s="23" t="s">
        <v>95</v>
      </c>
      <c r="C69" s="120">
        <v>5.4996132455523243</v>
      </c>
      <c r="D69" s="120">
        <v>6.184144905083774</v>
      </c>
      <c r="F69" s="115">
        <v>63</v>
      </c>
      <c r="G69" s="651" t="s">
        <v>72</v>
      </c>
      <c r="H69" s="517">
        <v>6.866437684202598</v>
      </c>
      <c r="I69" s="517">
        <v>7.5838756732495511</v>
      </c>
      <c r="J69" s="118"/>
      <c r="K69" s="115">
        <v>63</v>
      </c>
      <c r="L69" s="23" t="s">
        <v>104</v>
      </c>
      <c r="M69" s="120">
        <v>4.6793893129770989</v>
      </c>
      <c r="N69" s="120">
        <v>8.0851553509781358</v>
      </c>
    </row>
    <row r="70" spans="1:14">
      <c r="A70" s="115">
        <v>64</v>
      </c>
      <c r="B70" s="23" t="s">
        <v>100</v>
      </c>
      <c r="C70" s="120">
        <v>5.5593372789030324</v>
      </c>
      <c r="D70" s="120">
        <v>6.158319590313341</v>
      </c>
      <c r="F70" s="115">
        <v>64</v>
      </c>
      <c r="G70" s="23" t="s">
        <v>65</v>
      </c>
      <c r="H70" s="120">
        <v>8.0912171270389166</v>
      </c>
      <c r="I70" s="120">
        <v>9.0772496362899187</v>
      </c>
      <c r="J70" s="118"/>
      <c r="K70" s="115">
        <v>64</v>
      </c>
      <c r="L70" s="23" t="s">
        <v>55</v>
      </c>
      <c r="M70" s="120">
        <v>3.0875133404482389</v>
      </c>
      <c r="N70" s="120">
        <v>8.0739910313901344</v>
      </c>
    </row>
    <row r="71" spans="1:14">
      <c r="A71" s="115">
        <v>65</v>
      </c>
      <c r="B71" s="23" t="s">
        <v>45</v>
      </c>
      <c r="C71" s="120">
        <v>5.0426445790097336</v>
      </c>
      <c r="D71" s="120">
        <v>6.092328065067206</v>
      </c>
      <c r="F71" s="115">
        <v>65</v>
      </c>
      <c r="G71" s="651" t="s">
        <v>71</v>
      </c>
      <c r="H71" s="517">
        <v>6.4484254843837272</v>
      </c>
      <c r="I71" s="517">
        <v>6.8678127540945519</v>
      </c>
      <c r="J71" s="118"/>
      <c r="K71" s="115">
        <v>65</v>
      </c>
      <c r="L71" s="23" t="s">
        <v>108</v>
      </c>
      <c r="M71" s="120">
        <v>8.5746606334841626</v>
      </c>
      <c r="N71" s="120">
        <v>7.93</v>
      </c>
    </row>
    <row r="72" spans="1:14">
      <c r="A72" s="115">
        <v>66</v>
      </c>
      <c r="B72" s="23" t="s">
        <v>73</v>
      </c>
      <c r="C72" s="120">
        <v>5.0270327614166597</v>
      </c>
      <c r="D72" s="120">
        <v>5.9757571845235651</v>
      </c>
      <c r="F72" s="115">
        <v>66</v>
      </c>
      <c r="G72" s="651" t="s">
        <v>76</v>
      </c>
      <c r="H72" s="517">
        <v>7.4093356419053302</v>
      </c>
      <c r="I72" s="517">
        <v>8.1469052945563014</v>
      </c>
      <c r="J72" s="118"/>
      <c r="K72" s="115">
        <v>66</v>
      </c>
      <c r="L72" s="23" t="s">
        <v>68</v>
      </c>
      <c r="M72" s="120">
        <v>14.37962962962963</v>
      </c>
      <c r="N72" s="120">
        <v>7.8802469135802466</v>
      </c>
    </row>
    <row r="73" spans="1:14">
      <c r="A73" s="115">
        <v>67</v>
      </c>
      <c r="B73" s="23" t="s">
        <v>69</v>
      </c>
      <c r="C73" s="120">
        <v>5.2503585245603421</v>
      </c>
      <c r="D73" s="120">
        <v>5.9698720032539638</v>
      </c>
      <c r="F73" s="115">
        <v>67</v>
      </c>
      <c r="G73" s="23" t="s">
        <v>43</v>
      </c>
      <c r="H73" s="120">
        <v>9.3730320508715792</v>
      </c>
      <c r="I73" s="120">
        <v>9.9007975102120209</v>
      </c>
      <c r="J73" s="118"/>
      <c r="K73" s="115">
        <v>67</v>
      </c>
      <c r="L73" s="651" t="s">
        <v>73</v>
      </c>
      <c r="M73" s="517">
        <v>4.4951060358890702</v>
      </c>
      <c r="N73" s="517">
        <v>7.8534278959810875</v>
      </c>
    </row>
    <row r="74" spans="1:14">
      <c r="A74" s="115">
        <v>68</v>
      </c>
      <c r="B74" s="651" t="s">
        <v>113</v>
      </c>
      <c r="C74" s="517">
        <v>5.3192485186606637</v>
      </c>
      <c r="D74" s="517">
        <v>5.8661532924149427</v>
      </c>
      <c r="F74" s="115">
        <v>68</v>
      </c>
      <c r="G74" s="651" t="s">
        <v>81</v>
      </c>
      <c r="H74" s="517">
        <v>6.4797121492380798</v>
      </c>
      <c r="I74" s="517">
        <v>8.0809327000185061</v>
      </c>
      <c r="J74" s="118"/>
      <c r="K74" s="115">
        <v>68</v>
      </c>
      <c r="L74" s="651" t="s">
        <v>110</v>
      </c>
      <c r="M74" s="517">
        <v>14.909262759924385</v>
      </c>
      <c r="N74" s="517">
        <v>7.2710892710892709</v>
      </c>
    </row>
    <row r="75" spans="1:14">
      <c r="A75" s="115">
        <v>69</v>
      </c>
      <c r="B75" s="23" t="s">
        <v>104</v>
      </c>
      <c r="C75" s="120">
        <v>4.702232572686019</v>
      </c>
      <c r="D75" s="120">
        <v>5.4832078546127399</v>
      </c>
      <c r="F75" s="115">
        <v>69</v>
      </c>
      <c r="G75" s="23" t="s">
        <v>50</v>
      </c>
      <c r="H75" s="120">
        <v>7.7937186855859029</v>
      </c>
      <c r="I75" s="120">
        <v>8.5757901137142785</v>
      </c>
      <c r="J75" s="118"/>
      <c r="K75" s="115">
        <v>69</v>
      </c>
      <c r="L75" s="23" t="s">
        <v>45</v>
      </c>
      <c r="M75" s="120">
        <v>5.0996705107084024</v>
      </c>
      <c r="N75" s="120">
        <v>7.0476626947754353</v>
      </c>
    </row>
    <row r="76" spans="1:14">
      <c r="A76" s="115">
        <v>70</v>
      </c>
      <c r="B76" s="23" t="s">
        <v>114</v>
      </c>
      <c r="C76" s="120">
        <v>4.6875106340985351</v>
      </c>
      <c r="D76" s="120">
        <v>5.3673506227811538</v>
      </c>
      <c r="F76" s="115">
        <v>70</v>
      </c>
      <c r="G76" s="651" t="s">
        <v>80</v>
      </c>
      <c r="H76" s="517">
        <v>6.0130827287112654</v>
      </c>
      <c r="I76" s="517">
        <v>6.9037485676870194</v>
      </c>
      <c r="J76" s="118"/>
      <c r="K76" s="115">
        <v>70</v>
      </c>
      <c r="L76" s="23" t="s">
        <v>79</v>
      </c>
      <c r="M76" s="120">
        <v>7.9733333333333336</v>
      </c>
      <c r="N76" s="120">
        <v>6.932795698924731</v>
      </c>
    </row>
    <row r="77" spans="1:14">
      <c r="A77" s="115">
        <v>71</v>
      </c>
      <c r="B77" s="23" t="s">
        <v>98</v>
      </c>
      <c r="C77" s="120">
        <v>4.5999192395728601</v>
      </c>
      <c r="D77" s="120">
        <v>5.2687003631539415</v>
      </c>
      <c r="F77" s="115">
        <v>71</v>
      </c>
      <c r="G77" s="651" t="s">
        <v>54</v>
      </c>
      <c r="H77" s="517">
        <v>10.843846909248697</v>
      </c>
      <c r="I77" s="517">
        <v>12.053924476077501</v>
      </c>
      <c r="J77" s="118"/>
      <c r="K77" s="115">
        <v>71</v>
      </c>
      <c r="L77" s="651" t="s">
        <v>69</v>
      </c>
      <c r="M77" s="517">
        <v>8.612676056338028</v>
      </c>
      <c r="N77" s="517">
        <v>6.9116945107398564</v>
      </c>
    </row>
    <row r="78" spans="1:14">
      <c r="A78" s="115">
        <v>72</v>
      </c>
      <c r="B78" s="23" t="s">
        <v>112</v>
      </c>
      <c r="C78" s="120">
        <v>4.387419740304078</v>
      </c>
      <c r="D78" s="120">
        <v>5.249314857483939</v>
      </c>
      <c r="F78" s="115">
        <v>72</v>
      </c>
      <c r="G78" s="651" t="s">
        <v>108</v>
      </c>
      <c r="H78" s="517">
        <v>5.8215571909815234</v>
      </c>
      <c r="I78" s="517">
        <v>6.5804011558728543</v>
      </c>
      <c r="J78" s="118"/>
      <c r="K78" s="115">
        <v>72</v>
      </c>
      <c r="L78" s="23" t="s">
        <v>95</v>
      </c>
      <c r="M78" s="120">
        <v>15.083333333333334</v>
      </c>
      <c r="N78" s="120">
        <v>6.5409429280397022</v>
      </c>
    </row>
    <row r="79" spans="1:14">
      <c r="A79" s="115">
        <v>73</v>
      </c>
      <c r="B79" s="23" t="s">
        <v>87</v>
      </c>
      <c r="C79" s="120">
        <v>4.3959047046103485</v>
      </c>
      <c r="D79" s="120">
        <v>5.0303561073174192</v>
      </c>
      <c r="F79" s="115">
        <v>73</v>
      </c>
      <c r="G79" s="651" t="s">
        <v>78</v>
      </c>
      <c r="H79" s="517">
        <v>7.0311202662274459</v>
      </c>
      <c r="I79" s="517">
        <v>8.6602899963445843</v>
      </c>
      <c r="J79" s="118"/>
      <c r="K79" s="115">
        <v>73</v>
      </c>
      <c r="L79" s="23" t="s">
        <v>89</v>
      </c>
      <c r="M79" s="120">
        <v>7.3238866396761138</v>
      </c>
      <c r="N79" s="120">
        <v>6.3591433278418448</v>
      </c>
    </row>
    <row r="80" spans="1:14">
      <c r="A80" s="115">
        <v>74</v>
      </c>
      <c r="B80" s="23" t="s">
        <v>97</v>
      </c>
      <c r="C80" s="120">
        <v>4.0835000860851576</v>
      </c>
      <c r="D80" s="120">
        <v>4.6180198365714951</v>
      </c>
      <c r="F80" s="115">
        <v>74</v>
      </c>
      <c r="G80" s="651" t="s">
        <v>96</v>
      </c>
      <c r="H80" s="517">
        <v>5.905685570455069</v>
      </c>
      <c r="I80" s="517">
        <v>6.2134027325959664</v>
      </c>
      <c r="J80" s="118"/>
      <c r="K80" s="115">
        <v>74</v>
      </c>
      <c r="L80" s="651" t="s">
        <v>59</v>
      </c>
      <c r="M80" s="517">
        <v>8.1989528795811513</v>
      </c>
      <c r="N80" s="517">
        <v>6.0751121076233181</v>
      </c>
    </row>
    <row r="81" spans="1:14">
      <c r="A81" s="115">
        <v>75</v>
      </c>
      <c r="B81" s="423" t="s">
        <v>52</v>
      </c>
      <c r="C81" s="120">
        <v>3.6924062047400277</v>
      </c>
      <c r="D81" s="120">
        <v>4.558475984116849</v>
      </c>
      <c r="F81" s="115">
        <v>75</v>
      </c>
      <c r="G81" s="651" t="s">
        <v>110</v>
      </c>
      <c r="H81" s="517">
        <v>5.8250356117270998</v>
      </c>
      <c r="I81" s="517">
        <v>6.5846427285472426</v>
      </c>
      <c r="J81" s="118"/>
      <c r="K81" s="115">
        <v>75</v>
      </c>
      <c r="L81" s="23" t="s">
        <v>77</v>
      </c>
      <c r="M81" s="120">
        <v>8.291015625</v>
      </c>
      <c r="N81" s="120">
        <v>5.6628878281622912</v>
      </c>
    </row>
    <row r="82" spans="1:14">
      <c r="A82" s="115">
        <v>76</v>
      </c>
      <c r="B82" s="23" t="s">
        <v>39</v>
      </c>
      <c r="C82" s="120">
        <v>3.2079495735466499</v>
      </c>
      <c r="D82" s="120">
        <v>3.7763335592294833</v>
      </c>
      <c r="F82" s="115">
        <v>76</v>
      </c>
      <c r="G82" s="651" t="s">
        <v>67</v>
      </c>
      <c r="H82" s="517">
        <v>8.3206805014508465</v>
      </c>
      <c r="I82" s="517">
        <v>8.9640543337976144</v>
      </c>
      <c r="J82" s="118"/>
      <c r="K82" s="115">
        <v>76</v>
      </c>
      <c r="L82" s="23" t="s">
        <v>52</v>
      </c>
      <c r="M82" s="120">
        <v>3.3039747509616335</v>
      </c>
      <c r="N82" s="120">
        <v>4.4626418325840289</v>
      </c>
    </row>
    <row r="83" spans="1:14">
      <c r="A83" s="116">
        <v>77</v>
      </c>
      <c r="B83" s="903" t="s">
        <v>55</v>
      </c>
      <c r="C83" s="904">
        <v>2.8326764283154917</v>
      </c>
      <c r="D83" s="904">
        <v>3.3319317130602975</v>
      </c>
      <c r="F83" s="116">
        <v>77</v>
      </c>
      <c r="G83" s="695" t="s">
        <v>70</v>
      </c>
      <c r="H83" s="696">
        <v>6.2776034522447706</v>
      </c>
      <c r="I83" s="696">
        <v>7.0234363337811621</v>
      </c>
      <c r="J83" s="118"/>
      <c r="K83" s="116">
        <v>77</v>
      </c>
      <c r="L83" s="903" t="s">
        <v>113</v>
      </c>
      <c r="M83" s="904">
        <v>6.0458015267175576</v>
      </c>
      <c r="N83" s="904">
        <v>2.7479935794542536</v>
      </c>
    </row>
    <row r="84" spans="1:14" ht="15.75">
      <c r="A84" s="114"/>
      <c r="B84" s="122" t="s">
        <v>115</v>
      </c>
      <c r="C84" s="123">
        <v>6.8371289611475925</v>
      </c>
      <c r="D84" s="123">
        <v>7.7609274434197575</v>
      </c>
      <c r="F84" s="114"/>
      <c r="G84" s="122" t="s">
        <v>115</v>
      </c>
      <c r="H84" s="123">
        <v>6.3510565595616377</v>
      </c>
      <c r="I84" s="123">
        <v>7.3358398034760501</v>
      </c>
      <c r="J84" s="118"/>
      <c r="K84" s="121"/>
      <c r="L84" s="122" t="s">
        <v>115</v>
      </c>
      <c r="M84" s="123">
        <v>11.09390121321209</v>
      </c>
      <c r="N84" s="123">
        <v>12.274550327034884</v>
      </c>
    </row>
    <row r="89" spans="1:14" ht="15.75">
      <c r="H89" s="315" t="s">
        <v>440</v>
      </c>
      <c r="J89" s="315"/>
    </row>
  </sheetData>
  <sortState ref="L7:N83">
    <sortCondition descending="1" ref="N7:N83"/>
  </sortState>
  <mergeCells count="10">
    <mergeCell ref="A1:N1"/>
    <mergeCell ref="H5:I5"/>
    <mergeCell ref="M5:N5"/>
    <mergeCell ref="H3:I4"/>
    <mergeCell ref="A3:A6"/>
    <mergeCell ref="C3:D4"/>
    <mergeCell ref="C5:D5"/>
    <mergeCell ref="F3:F6"/>
    <mergeCell ref="K3:K6"/>
    <mergeCell ref="M3:N4"/>
  </mergeCells>
  <hyperlinks>
    <hyperlink ref="H89" location="'Seznam příloh'!A1" display="zpět"/>
  </hyperlinks>
  <printOptions horizontalCentered="1"/>
  <pageMargins left="0.51181102362204722" right="0.51181102362204722" top="0.59055118110236227" bottom="0.39370078740157483" header="0.31496062992125984" footer="0.31496062992125984"/>
  <pageSetup paperSize="9" scale="57" orientation="portrait" horizontalDpi="4294967294" r:id="rId1"/>
  <headerFooter>
    <oddHeader>&amp;R&amp;"Arial,Obyčejné"&amp;14Příloha č. 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view="pageBreakPreview" zoomScaleNormal="100" zoomScaleSheetLayoutView="100" workbookViewId="0">
      <selection activeCell="J20" sqref="J20"/>
    </sheetView>
  </sheetViews>
  <sheetFormatPr defaultRowHeight="12.75"/>
  <cols>
    <col min="1" max="1" width="19.28515625" style="26" customWidth="1"/>
    <col min="2" max="10" width="8.28515625" style="26" customWidth="1"/>
    <col min="11" max="16384" width="9.140625" style="26"/>
  </cols>
  <sheetData>
    <row r="1" spans="1:28" ht="21" customHeight="1">
      <c r="A1" s="1461" t="s">
        <v>538</v>
      </c>
      <c r="B1" s="1461"/>
      <c r="C1" s="1461"/>
      <c r="D1" s="1461"/>
      <c r="E1" s="1461"/>
      <c r="F1" s="1461"/>
      <c r="G1" s="1461"/>
      <c r="H1" s="1461"/>
      <c r="I1" s="1461"/>
      <c r="J1" s="1461"/>
    </row>
    <row r="2" spans="1:28" ht="13.5" thickBot="1">
      <c r="A2" s="281"/>
      <c r="B2" s="281"/>
      <c r="C2" s="281"/>
      <c r="D2" s="281"/>
      <c r="E2" s="281"/>
      <c r="F2" s="281"/>
      <c r="G2" s="281"/>
      <c r="H2" s="281"/>
      <c r="I2" s="282"/>
    </row>
    <row r="3" spans="1:28" ht="12.75" customHeight="1" thickTop="1">
      <c r="A3" s="1452" t="s">
        <v>361</v>
      </c>
      <c r="B3" s="1455" t="s">
        <v>537</v>
      </c>
      <c r="C3" s="1456"/>
      <c r="D3" s="1456"/>
      <c r="E3" s="1456"/>
      <c r="F3" s="1456"/>
      <c r="G3" s="1456"/>
      <c r="H3" s="1456"/>
      <c r="I3" s="1456"/>
      <c r="J3" s="1457"/>
    </row>
    <row r="4" spans="1:28" ht="12.75" customHeight="1">
      <c r="A4" s="1453"/>
      <c r="B4" s="1458"/>
      <c r="C4" s="1459"/>
      <c r="D4" s="1459"/>
      <c r="E4" s="1459"/>
      <c r="F4" s="1459"/>
      <c r="G4" s="1459"/>
      <c r="H4" s="1459"/>
      <c r="I4" s="1459"/>
      <c r="J4" s="1460"/>
    </row>
    <row r="5" spans="1:28" s="176" customFormat="1" ht="18.75" customHeight="1" thickBot="1">
      <c r="A5" s="1454"/>
      <c r="B5" s="284">
        <v>2005</v>
      </c>
      <c r="C5" s="285">
        <v>2006</v>
      </c>
      <c r="D5" s="283">
        <v>2007</v>
      </c>
      <c r="E5" s="285">
        <v>2008</v>
      </c>
      <c r="F5" s="286">
        <v>2009</v>
      </c>
      <c r="G5" s="286">
        <v>2010</v>
      </c>
      <c r="H5" s="287">
        <v>2011</v>
      </c>
      <c r="I5" s="287">
        <v>2012</v>
      </c>
      <c r="J5" s="352">
        <v>2013</v>
      </c>
    </row>
    <row r="6" spans="1:28" ht="15" customHeight="1">
      <c r="A6" s="417" t="s">
        <v>465</v>
      </c>
      <c r="B6" s="391">
        <v>2.6756350822295145</v>
      </c>
      <c r="C6" s="392">
        <v>2.3524496931739991</v>
      </c>
      <c r="D6" s="393">
        <v>1.9859304924327648</v>
      </c>
      <c r="E6" s="288">
        <v>1.6472770439035784</v>
      </c>
      <c r="F6" s="288">
        <v>2.5786292088894083</v>
      </c>
      <c r="G6" s="288">
        <v>3.4497575554952218</v>
      </c>
      <c r="H6" s="289">
        <v>3.521674685777084</v>
      </c>
      <c r="I6" s="353">
        <v>3.7422060065526721</v>
      </c>
      <c r="J6" s="354">
        <v>4.7377847493737271</v>
      </c>
      <c r="K6" s="511"/>
      <c r="L6" s="511"/>
      <c r="M6" s="511"/>
      <c r="N6" s="511"/>
      <c r="O6" s="511"/>
      <c r="P6" s="511"/>
      <c r="Q6" s="511"/>
      <c r="R6" s="511"/>
      <c r="S6" s="511"/>
      <c r="T6" s="511"/>
      <c r="U6" s="511"/>
      <c r="V6" s="511"/>
      <c r="W6" s="511"/>
      <c r="X6" s="511"/>
      <c r="Y6" s="511"/>
      <c r="Z6" s="511"/>
      <c r="AA6" s="511"/>
      <c r="AB6" s="511"/>
    </row>
    <row r="7" spans="1:28" ht="15" customHeight="1">
      <c r="A7" s="418" t="s">
        <v>161</v>
      </c>
      <c r="B7" s="394">
        <v>4.5318128355166571</v>
      </c>
      <c r="C7" s="393">
        <v>4.0575649054575536</v>
      </c>
      <c r="D7" s="393">
        <v>3.332950276452546</v>
      </c>
      <c r="E7" s="290">
        <v>2.7691501485729924</v>
      </c>
      <c r="F7" s="290">
        <v>4.4553300142768233</v>
      </c>
      <c r="G7" s="290">
        <v>5.3876201786356175</v>
      </c>
      <c r="H7" s="291">
        <v>5.367766835996254</v>
      </c>
      <c r="I7" s="355">
        <v>5.3748365340042206</v>
      </c>
      <c r="J7" s="356">
        <v>6.1942948843613088</v>
      </c>
      <c r="K7" s="511"/>
      <c r="L7" s="511"/>
      <c r="M7" s="511"/>
      <c r="N7" s="511"/>
      <c r="O7" s="511"/>
      <c r="P7" s="511"/>
      <c r="Q7" s="511"/>
      <c r="R7" s="511"/>
      <c r="S7" s="511"/>
      <c r="T7" s="511"/>
      <c r="U7" s="511"/>
      <c r="V7" s="511"/>
      <c r="W7" s="511"/>
      <c r="X7" s="511"/>
      <c r="Y7" s="511"/>
      <c r="Z7" s="511"/>
      <c r="AA7" s="511"/>
      <c r="AB7" s="511"/>
    </row>
    <row r="8" spans="1:28" ht="15" customHeight="1">
      <c r="A8" s="418" t="s">
        <v>160</v>
      </c>
      <c r="B8" s="394">
        <v>4.1986896812397632</v>
      </c>
      <c r="C8" s="393">
        <v>4.054583164597461</v>
      </c>
      <c r="D8" s="393">
        <v>3.2303621070639386</v>
      </c>
      <c r="E8" s="290">
        <v>2.6509219584035826</v>
      </c>
      <c r="F8" s="290">
        <v>4.8505745593266685</v>
      </c>
      <c r="G8" s="290">
        <v>5.0830204347690211</v>
      </c>
      <c r="H8" s="291">
        <v>5.0891669367321546</v>
      </c>
      <c r="I8" s="355">
        <v>5.2108130751402237</v>
      </c>
      <c r="J8" s="356">
        <v>5.9345450506116437</v>
      </c>
      <c r="K8" s="511"/>
      <c r="L8" s="511"/>
      <c r="M8" s="511"/>
      <c r="N8" s="511"/>
      <c r="O8" s="511"/>
      <c r="P8" s="511"/>
      <c r="Q8" s="511"/>
      <c r="R8" s="511"/>
      <c r="S8" s="511"/>
      <c r="T8" s="511"/>
      <c r="U8" s="511"/>
      <c r="V8" s="511"/>
      <c r="W8" s="511"/>
      <c r="X8" s="511"/>
      <c r="Y8" s="511"/>
      <c r="Z8" s="511"/>
      <c r="AA8" s="511"/>
      <c r="AB8" s="511"/>
    </row>
    <row r="9" spans="1:28" ht="15" customHeight="1">
      <c r="A9" s="418" t="s">
        <v>149</v>
      </c>
      <c r="B9" s="394">
        <v>4.6352268007936877</v>
      </c>
      <c r="C9" s="393">
        <v>4.2471170443043302</v>
      </c>
      <c r="D9" s="393">
        <v>3.5693621536945566</v>
      </c>
      <c r="E9" s="290">
        <v>2.9122993398821415</v>
      </c>
      <c r="F9" s="290">
        <v>5.5400714144019041</v>
      </c>
      <c r="G9" s="290">
        <v>5.983570990379004</v>
      </c>
      <c r="H9" s="291">
        <v>5.3669507097712179</v>
      </c>
      <c r="I9" s="355">
        <v>5.0101099923439438</v>
      </c>
      <c r="J9" s="356">
        <v>5.8727439237718917</v>
      </c>
      <c r="K9" s="511"/>
      <c r="L9" s="511"/>
      <c r="M9" s="511"/>
      <c r="N9" s="511"/>
      <c r="O9" s="511"/>
      <c r="P9" s="511"/>
      <c r="Q9" s="511"/>
      <c r="R9" s="511"/>
      <c r="S9" s="511"/>
      <c r="T9" s="511"/>
      <c r="U9" s="511"/>
      <c r="V9" s="511"/>
      <c r="W9" s="511"/>
      <c r="X9" s="511"/>
      <c r="Y9" s="511"/>
      <c r="Z9" s="511"/>
      <c r="AA9" s="511"/>
      <c r="AB9" s="511"/>
    </row>
    <row r="10" spans="1:28" ht="15" customHeight="1">
      <c r="A10" s="418" t="s">
        <v>157</v>
      </c>
      <c r="B10" s="394">
        <v>7.4626183390702927</v>
      </c>
      <c r="C10" s="393">
        <v>6.9784011655788847</v>
      </c>
      <c r="D10" s="393">
        <v>5.7996820349761524</v>
      </c>
      <c r="E10" s="290">
        <v>4.815437606791245</v>
      </c>
      <c r="F10" s="290">
        <v>7.8755202163918652</v>
      </c>
      <c r="G10" s="290">
        <v>8.1223310381404339</v>
      </c>
      <c r="H10" s="291">
        <v>7.862333089873963</v>
      </c>
      <c r="I10" s="355">
        <v>7.633467290210473</v>
      </c>
      <c r="J10" s="356">
        <v>8.7183588518129511</v>
      </c>
      <c r="K10" s="511"/>
      <c r="L10" s="511"/>
      <c r="M10" s="511"/>
      <c r="N10" s="511"/>
      <c r="O10" s="511"/>
      <c r="P10" s="511"/>
      <c r="Q10" s="511"/>
      <c r="R10" s="511"/>
      <c r="S10" s="511"/>
      <c r="T10" s="511"/>
      <c r="U10" s="511"/>
      <c r="V10" s="511"/>
      <c r="W10" s="511"/>
      <c r="X10" s="511"/>
      <c r="Y10" s="511"/>
      <c r="Z10" s="511"/>
      <c r="AA10" s="511"/>
      <c r="AB10" s="511"/>
    </row>
    <row r="11" spans="1:28" ht="15" customHeight="1">
      <c r="A11" s="418" t="s">
        <v>158</v>
      </c>
      <c r="B11" s="394">
        <v>11.062387914989982</v>
      </c>
      <c r="C11" s="393">
        <v>10.453049046002972</v>
      </c>
      <c r="D11" s="393">
        <v>8.7272512607734996</v>
      </c>
      <c r="E11" s="290">
        <v>6.6425375760317689</v>
      </c>
      <c r="F11" s="290">
        <v>8.9142807300638918</v>
      </c>
      <c r="G11" s="290">
        <v>9.5531394648338424</v>
      </c>
      <c r="H11" s="291">
        <v>9.2350384728674566</v>
      </c>
      <c r="I11" s="355">
        <v>9.7016298050157399</v>
      </c>
      <c r="J11" s="356">
        <v>10.875890846633753</v>
      </c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1"/>
      <c r="W11" s="511"/>
      <c r="X11" s="511"/>
      <c r="Y11" s="511"/>
      <c r="Z11" s="511"/>
      <c r="AA11" s="511"/>
      <c r="AB11" s="511"/>
    </row>
    <row r="12" spans="1:28" ht="15" customHeight="1">
      <c r="A12" s="418" t="s">
        <v>153</v>
      </c>
      <c r="B12" s="394">
        <v>5.6537552817074008</v>
      </c>
      <c r="C12" s="393">
        <v>5.1963877777163967</v>
      </c>
      <c r="D12" s="393">
        <v>4.5340896610092845</v>
      </c>
      <c r="E12" s="290">
        <v>4.0217293532594036</v>
      </c>
      <c r="F12" s="290">
        <v>7.5278655263630991</v>
      </c>
      <c r="G12" s="290">
        <v>7.8001077256028921</v>
      </c>
      <c r="H12" s="291">
        <v>7.1111620519705934</v>
      </c>
      <c r="I12" s="355">
        <v>7.0626597306866019</v>
      </c>
      <c r="J12" s="356">
        <v>7.8834986631599078</v>
      </c>
      <c r="K12" s="511"/>
      <c r="L12" s="511"/>
      <c r="M12" s="511"/>
      <c r="N12" s="511"/>
      <c r="O12" s="511"/>
      <c r="P12" s="511"/>
      <c r="Q12" s="511"/>
      <c r="R12" s="511"/>
      <c r="S12" s="511"/>
      <c r="T12" s="511"/>
      <c r="U12" s="511"/>
      <c r="V12" s="511"/>
      <c r="W12" s="511"/>
      <c r="X12" s="511"/>
      <c r="Y12" s="511"/>
      <c r="Z12" s="511"/>
      <c r="AA12" s="511"/>
      <c r="AB12" s="511"/>
    </row>
    <row r="13" spans="1:28" ht="15" customHeight="1">
      <c r="A13" s="418" t="s">
        <v>155</v>
      </c>
      <c r="B13" s="394">
        <v>5.0865136507408018</v>
      </c>
      <c r="C13" s="393">
        <v>4.6567230678368263</v>
      </c>
      <c r="D13" s="393">
        <v>3.5604473838978938</v>
      </c>
      <c r="E13" s="290">
        <v>2.8501911713590546</v>
      </c>
      <c r="F13" s="290">
        <v>5.1414094410837077</v>
      </c>
      <c r="G13" s="290">
        <v>5.3316353768708122</v>
      </c>
      <c r="H13" s="291">
        <v>5.0358423882986854</v>
      </c>
      <c r="I13" s="355">
        <v>5.2166944024859792</v>
      </c>
      <c r="J13" s="356">
        <v>6.4436236884916411</v>
      </c>
      <c r="K13" s="511"/>
      <c r="L13" s="511"/>
      <c r="M13" s="511"/>
      <c r="N13" s="511"/>
      <c r="O13" s="511"/>
      <c r="P13" s="511"/>
      <c r="Q13" s="511"/>
      <c r="R13" s="511"/>
      <c r="S13" s="511"/>
      <c r="T13" s="511"/>
      <c r="U13" s="511"/>
      <c r="V13" s="511"/>
      <c r="W13" s="511"/>
      <c r="X13" s="511"/>
      <c r="Y13" s="511"/>
      <c r="Z13" s="511"/>
      <c r="AA13" s="511"/>
      <c r="AB13" s="511"/>
    </row>
    <row r="14" spans="1:28" ht="15" customHeight="1">
      <c r="A14" s="418" t="s">
        <v>151</v>
      </c>
      <c r="B14" s="394">
        <v>5.6515312224955423</v>
      </c>
      <c r="C14" s="393">
        <v>4.9458125865327638</v>
      </c>
      <c r="D14" s="393">
        <v>3.8590042502872568</v>
      </c>
      <c r="E14" s="290">
        <v>3.3346160554357427</v>
      </c>
      <c r="F14" s="290">
        <v>5.9883153473737183</v>
      </c>
      <c r="G14" s="290">
        <v>6.3157164462821385</v>
      </c>
      <c r="H14" s="291">
        <v>5.7656211860626279</v>
      </c>
      <c r="I14" s="355">
        <v>5.5991751880075862</v>
      </c>
      <c r="J14" s="356">
        <v>6.5158205403921396</v>
      </c>
      <c r="K14" s="511"/>
      <c r="L14" s="511"/>
      <c r="M14" s="511"/>
      <c r="N14" s="511"/>
      <c r="O14" s="511"/>
      <c r="P14" s="511"/>
      <c r="Q14" s="511"/>
      <c r="R14" s="511"/>
      <c r="S14" s="511"/>
      <c r="T14" s="511"/>
      <c r="U14" s="511"/>
      <c r="V14" s="511"/>
      <c r="W14" s="511"/>
      <c r="X14" s="511"/>
      <c r="Y14" s="511"/>
      <c r="Z14" s="511"/>
      <c r="AA14" s="511"/>
      <c r="AB14" s="511"/>
    </row>
    <row r="15" spans="1:28" ht="15" customHeight="1">
      <c r="A15" s="418" t="s">
        <v>223</v>
      </c>
      <c r="B15" s="394">
        <v>5.4934585150412492</v>
      </c>
      <c r="C15" s="393">
        <v>4.9645153024276665</v>
      </c>
      <c r="D15" s="393">
        <v>4.1743993475420478</v>
      </c>
      <c r="E15" s="290">
        <v>3.489622644117655</v>
      </c>
      <c r="F15" s="290">
        <v>6.4057550450789718</v>
      </c>
      <c r="G15" s="290">
        <v>6.5265286454779163</v>
      </c>
      <c r="H15" s="291">
        <v>6.1649940158050649</v>
      </c>
      <c r="I15" s="355">
        <v>6.0728594865451697</v>
      </c>
      <c r="J15" s="356">
        <v>6.8263590539639862</v>
      </c>
      <c r="K15" s="511"/>
      <c r="L15" s="511"/>
      <c r="M15" s="511"/>
      <c r="N15" s="511"/>
      <c r="O15" s="511"/>
      <c r="P15" s="511"/>
      <c r="Q15" s="511"/>
      <c r="R15" s="511"/>
      <c r="S15" s="511"/>
      <c r="T15" s="511"/>
      <c r="U15" s="511"/>
      <c r="V15" s="511"/>
      <c r="W15" s="511"/>
      <c r="X15" s="511"/>
      <c r="Y15" s="511"/>
      <c r="Z15" s="511"/>
      <c r="AA15" s="511"/>
      <c r="AB15" s="511"/>
    </row>
    <row r="16" spans="1:28" ht="15" customHeight="1">
      <c r="A16" s="418" t="s">
        <v>159</v>
      </c>
      <c r="B16" s="394">
        <v>7.102899647094393</v>
      </c>
      <c r="C16" s="393">
        <v>6.4250304916489709</v>
      </c>
      <c r="D16" s="393">
        <v>5.2626936942084903</v>
      </c>
      <c r="E16" s="290">
        <v>4.2414720613902803</v>
      </c>
      <c r="F16" s="290">
        <v>6.5527695553985206</v>
      </c>
      <c r="G16" s="290">
        <v>7.3322602350159665</v>
      </c>
      <c r="H16" s="291">
        <v>7.0210241411247178</v>
      </c>
      <c r="I16" s="355">
        <v>6.9409450265599473</v>
      </c>
      <c r="J16" s="356">
        <v>7.7858110876485238</v>
      </c>
      <c r="K16" s="511"/>
      <c r="L16" s="511"/>
      <c r="M16" s="511"/>
      <c r="N16" s="511"/>
      <c r="O16" s="511"/>
      <c r="P16" s="511"/>
      <c r="Q16" s="511"/>
      <c r="R16" s="511"/>
      <c r="S16" s="511"/>
      <c r="T16" s="511"/>
      <c r="U16" s="511"/>
      <c r="V16" s="511"/>
      <c r="W16" s="511"/>
      <c r="X16" s="511"/>
      <c r="Y16" s="511"/>
      <c r="Z16" s="511"/>
      <c r="AA16" s="511"/>
      <c r="AB16" s="511"/>
    </row>
    <row r="17" spans="1:28" ht="15" customHeight="1">
      <c r="A17" s="418" t="s">
        <v>154</v>
      </c>
      <c r="B17" s="394">
        <v>7.3575902111175759</v>
      </c>
      <c r="C17" s="393">
        <v>6.4125424310866315</v>
      </c>
      <c r="D17" s="393">
        <v>4.9377806680668952</v>
      </c>
      <c r="E17" s="290">
        <v>3.9738127585858192</v>
      </c>
      <c r="F17" s="290">
        <v>7.312801598957587</v>
      </c>
      <c r="G17" s="290">
        <v>7.7557623758855794</v>
      </c>
      <c r="H17" s="291">
        <v>7.4628516730856926</v>
      </c>
      <c r="I17" s="355">
        <v>7.4844140528697967</v>
      </c>
      <c r="J17" s="356">
        <v>8.531106722562912</v>
      </c>
      <c r="K17" s="511"/>
      <c r="L17" s="511"/>
      <c r="M17" s="511"/>
      <c r="N17" s="511"/>
      <c r="O17" s="511"/>
      <c r="P17" s="511"/>
      <c r="Q17" s="511"/>
      <c r="R17" s="511"/>
      <c r="S17" s="511"/>
      <c r="T17" s="511"/>
      <c r="U17" s="511"/>
      <c r="V17" s="511"/>
      <c r="W17" s="511"/>
      <c r="X17" s="511"/>
      <c r="Y17" s="511"/>
      <c r="Z17" s="511"/>
      <c r="AA17" s="511"/>
      <c r="AB17" s="511"/>
    </row>
    <row r="18" spans="1:28" ht="15" customHeight="1">
      <c r="A18" s="418" t="s">
        <v>291</v>
      </c>
      <c r="B18" s="394">
        <v>6.2658437121128614</v>
      </c>
      <c r="C18" s="393">
        <v>5.665348512465779</v>
      </c>
      <c r="D18" s="393">
        <v>4.4789515127291351</v>
      </c>
      <c r="E18" s="290">
        <v>3.6946927554903151</v>
      </c>
      <c r="F18" s="290">
        <v>6.7792903219604117</v>
      </c>
      <c r="G18" s="290">
        <v>7.2491430257902669</v>
      </c>
      <c r="H18" s="291">
        <v>6.4812207205111312</v>
      </c>
      <c r="I18" s="355">
        <v>6.4357776203729653</v>
      </c>
      <c r="J18" s="356">
        <v>7.48102032339267</v>
      </c>
      <c r="K18" s="511"/>
      <c r="L18" s="511"/>
      <c r="M18" s="511"/>
      <c r="N18" s="511"/>
      <c r="O18" s="511"/>
      <c r="P18" s="511"/>
      <c r="Q18" s="511"/>
      <c r="R18" s="511"/>
      <c r="S18" s="511"/>
      <c r="T18" s="511"/>
      <c r="U18" s="511"/>
      <c r="V18" s="511"/>
      <c r="W18" s="511"/>
      <c r="X18" s="511"/>
      <c r="Y18" s="511"/>
      <c r="Z18" s="511"/>
      <c r="AA18" s="511"/>
      <c r="AB18" s="511"/>
    </row>
    <row r="19" spans="1:28" ht="15" customHeight="1" thickBot="1">
      <c r="A19" s="419" t="s">
        <v>156</v>
      </c>
      <c r="B19" s="395">
        <v>10.1511927153107</v>
      </c>
      <c r="C19" s="396">
        <v>9.3515581087921671</v>
      </c>
      <c r="D19" s="396">
        <v>7.5985362250721815</v>
      </c>
      <c r="E19" s="292">
        <v>5.7214502235624884</v>
      </c>
      <c r="F19" s="292">
        <v>8.2946742320132305</v>
      </c>
      <c r="G19" s="292">
        <v>8.3414229365828145</v>
      </c>
      <c r="H19" s="293">
        <v>7.9793843858303628</v>
      </c>
      <c r="I19" s="357">
        <v>8.1017398422726696</v>
      </c>
      <c r="J19" s="298">
        <v>9.4804278410278826</v>
      </c>
      <c r="K19" s="511"/>
      <c r="L19" s="511"/>
      <c r="M19" s="511"/>
      <c r="N19" s="511"/>
      <c r="O19" s="511"/>
      <c r="P19" s="511"/>
      <c r="Q19" s="511"/>
      <c r="R19" s="511"/>
      <c r="S19" s="511"/>
      <c r="T19" s="511"/>
      <c r="U19" s="511"/>
      <c r="V19" s="511"/>
      <c r="W19" s="511"/>
      <c r="X19" s="511"/>
      <c r="Y19" s="511"/>
      <c r="Z19" s="511"/>
      <c r="AA19" s="511"/>
      <c r="AB19" s="511"/>
    </row>
    <row r="20" spans="1:28" s="280" customFormat="1" ht="17.25" customHeight="1" thickTop="1" thickBot="1">
      <c r="A20" s="420" t="s">
        <v>115</v>
      </c>
      <c r="B20" s="294">
        <v>6.3480382823662005</v>
      </c>
      <c r="C20" s="295">
        <v>5.785778799573035</v>
      </c>
      <c r="D20" s="295">
        <v>4.7123884151439892</v>
      </c>
      <c r="E20" s="296">
        <v>3.7710198595556155</v>
      </c>
      <c r="F20" s="296">
        <v>6.0996454977841248</v>
      </c>
      <c r="G20" s="296">
        <v>6.5932492093513275</v>
      </c>
      <c r="H20" s="297">
        <v>6.3072957221250805</v>
      </c>
      <c r="I20" s="358">
        <v>6.3510565595616377</v>
      </c>
      <c r="J20" s="359">
        <v>7.3358398034760501</v>
      </c>
      <c r="K20" s="513"/>
      <c r="L20" s="513"/>
      <c r="M20" s="513"/>
      <c r="N20" s="513"/>
      <c r="O20" s="513"/>
      <c r="P20" s="513"/>
      <c r="Q20" s="513"/>
      <c r="R20" s="513"/>
      <c r="S20" s="513"/>
      <c r="T20" s="513"/>
      <c r="U20" s="513"/>
      <c r="V20" s="513"/>
      <c r="W20" s="513"/>
      <c r="X20" s="513"/>
      <c r="Y20" s="513"/>
      <c r="Z20" s="513"/>
      <c r="AA20" s="513"/>
      <c r="AB20" s="513"/>
    </row>
    <row r="21" spans="1:28" ht="13.5" customHeight="1" thickTop="1">
      <c r="A21" s="658" t="s">
        <v>539</v>
      </c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  <c r="N21" s="511"/>
      <c r="O21" s="511"/>
      <c r="P21" s="511"/>
      <c r="Q21" s="511"/>
      <c r="R21" s="511"/>
      <c r="S21" s="511"/>
      <c r="T21" s="511"/>
      <c r="U21" s="511"/>
      <c r="V21" s="511"/>
      <c r="W21" s="511"/>
      <c r="X21" s="511"/>
      <c r="Y21" s="511"/>
      <c r="Z21" s="511"/>
      <c r="AA21" s="511"/>
      <c r="AB21" s="511"/>
    </row>
    <row r="22" spans="1:28" ht="12" customHeight="1">
      <c r="A22" s="400"/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  <c r="N22" s="511"/>
      <c r="O22" s="511"/>
      <c r="P22" s="511"/>
      <c r="Q22" s="511"/>
      <c r="R22" s="511"/>
      <c r="S22" s="511"/>
      <c r="T22" s="511"/>
      <c r="U22" s="511"/>
      <c r="V22" s="511"/>
      <c r="W22" s="511"/>
      <c r="X22" s="511"/>
      <c r="Y22" s="511"/>
      <c r="Z22" s="511"/>
      <c r="AA22" s="511"/>
      <c r="AB22" s="511"/>
    </row>
    <row r="23" spans="1:28" s="38" customFormat="1" ht="12.75" customHeight="1">
      <c r="A23" s="421"/>
      <c r="B23" s="514"/>
      <c r="C23" s="514"/>
      <c r="D23" s="514"/>
      <c r="E23" s="514"/>
      <c r="F23" s="514"/>
      <c r="G23" s="514"/>
      <c r="H23" s="514"/>
      <c r="I23" s="514"/>
      <c r="J23" s="514"/>
      <c r="K23" s="514"/>
      <c r="L23" s="514"/>
      <c r="M23" s="514"/>
      <c r="N23" s="514"/>
      <c r="O23" s="514"/>
      <c r="P23" s="514"/>
      <c r="Q23" s="514"/>
      <c r="R23" s="514"/>
      <c r="S23" s="514"/>
      <c r="T23" s="514"/>
      <c r="U23" s="514"/>
      <c r="V23" s="514"/>
      <c r="W23" s="514"/>
      <c r="X23" s="514"/>
      <c r="Y23" s="514"/>
      <c r="Z23" s="514"/>
      <c r="AA23" s="514"/>
      <c r="AB23" s="514"/>
    </row>
    <row r="24" spans="1:28" s="38" customFormat="1" ht="15.75">
      <c r="A24" s="1462" t="s">
        <v>587</v>
      </c>
      <c r="B24" s="1463"/>
      <c r="C24" s="1463"/>
      <c r="D24" s="1463"/>
      <c r="E24" s="1463"/>
      <c r="F24" s="1463"/>
      <c r="G24" s="1463"/>
      <c r="H24" s="1463"/>
      <c r="I24" s="1463"/>
      <c r="J24" s="1463"/>
      <c r="K24" s="514"/>
      <c r="L24" s="514"/>
      <c r="M24" s="514"/>
      <c r="N24" s="514"/>
      <c r="O24" s="514"/>
      <c r="P24" s="514"/>
      <c r="Q24" s="514"/>
      <c r="R24" s="514"/>
      <c r="S24" s="514"/>
      <c r="T24" s="514"/>
      <c r="U24" s="514"/>
      <c r="V24" s="514"/>
      <c r="W24" s="514"/>
      <c r="X24" s="514"/>
      <c r="Y24" s="514"/>
      <c r="Z24" s="514"/>
      <c r="AA24" s="514"/>
      <c r="AB24" s="514"/>
    </row>
    <row r="25" spans="1:28" s="38" customFormat="1">
      <c r="A25" s="421"/>
      <c r="B25" s="514"/>
      <c r="C25" s="514"/>
      <c r="D25" s="514"/>
      <c r="E25" s="514"/>
      <c r="F25" s="514"/>
      <c r="G25" s="514"/>
      <c r="H25" s="514"/>
      <c r="I25" s="514"/>
      <c r="J25" s="514"/>
      <c r="K25" s="514"/>
      <c r="L25" s="514"/>
      <c r="M25" s="514"/>
      <c r="N25" s="514"/>
      <c r="O25" s="514"/>
      <c r="P25" s="514"/>
      <c r="Q25" s="514"/>
      <c r="R25" s="514"/>
      <c r="S25" s="514"/>
      <c r="T25" s="514"/>
      <c r="U25" s="514"/>
      <c r="V25" s="514"/>
      <c r="W25" s="514"/>
      <c r="X25" s="514"/>
      <c r="Y25" s="514"/>
      <c r="Z25" s="514"/>
      <c r="AA25" s="514"/>
      <c r="AB25" s="514"/>
    </row>
    <row r="26" spans="1:28" s="38" customFormat="1">
      <c r="A26" s="421"/>
      <c r="B26" s="514"/>
      <c r="C26" s="514"/>
      <c r="D26" s="514"/>
      <c r="E26" s="514"/>
      <c r="F26" s="514"/>
      <c r="G26" s="514"/>
      <c r="H26" s="514"/>
      <c r="I26" s="514"/>
      <c r="J26" s="514"/>
      <c r="K26" s="514"/>
      <c r="L26" s="514"/>
      <c r="M26" s="514"/>
      <c r="N26" s="514"/>
      <c r="O26" s="514"/>
      <c r="P26" s="514"/>
      <c r="Q26" s="514"/>
      <c r="R26" s="514"/>
      <c r="S26" s="514"/>
      <c r="T26" s="514"/>
      <c r="U26" s="514"/>
      <c r="V26" s="514"/>
      <c r="W26" s="514"/>
      <c r="X26" s="514"/>
      <c r="Y26" s="514"/>
      <c r="Z26" s="514"/>
      <c r="AA26" s="514"/>
      <c r="AB26" s="514"/>
    </row>
    <row r="27" spans="1:28" s="38" customFormat="1">
      <c r="A27" s="421"/>
      <c r="B27" s="514"/>
      <c r="C27" s="514"/>
      <c r="D27" s="514"/>
      <c r="E27" s="514"/>
      <c r="F27" s="514"/>
      <c r="G27" s="514"/>
      <c r="H27" s="514"/>
      <c r="I27" s="514"/>
      <c r="J27" s="514"/>
      <c r="K27" s="514"/>
      <c r="L27" s="514"/>
      <c r="M27" s="514"/>
      <c r="N27" s="514"/>
      <c r="O27" s="514"/>
      <c r="P27" s="514"/>
      <c r="Q27" s="514"/>
      <c r="R27" s="514"/>
      <c r="S27" s="514"/>
      <c r="T27" s="514"/>
      <c r="U27" s="514"/>
      <c r="V27" s="514"/>
      <c r="W27" s="514"/>
      <c r="X27" s="514"/>
      <c r="Y27" s="514"/>
      <c r="Z27" s="514"/>
      <c r="AA27" s="514"/>
      <c r="AB27" s="514"/>
    </row>
    <row r="28" spans="1:28" s="38" customFormat="1">
      <c r="A28" s="421"/>
      <c r="B28" s="514"/>
      <c r="C28" s="514"/>
      <c r="D28" s="514"/>
      <c r="E28" s="514"/>
      <c r="F28" s="514"/>
      <c r="G28" s="514"/>
      <c r="H28" s="514"/>
      <c r="I28" s="514"/>
      <c r="J28" s="514"/>
      <c r="K28" s="514"/>
      <c r="L28" s="514"/>
      <c r="M28" s="514"/>
      <c r="N28" s="514"/>
      <c r="O28" s="514"/>
      <c r="P28" s="514"/>
      <c r="Q28" s="514"/>
      <c r="R28" s="514"/>
      <c r="S28" s="514"/>
      <c r="T28" s="514"/>
      <c r="U28" s="514"/>
      <c r="V28" s="514"/>
      <c r="W28" s="514"/>
      <c r="X28" s="514"/>
      <c r="Y28" s="514"/>
      <c r="Z28" s="514"/>
      <c r="AA28" s="514"/>
      <c r="AB28" s="514"/>
    </row>
    <row r="29" spans="1:28" s="38" customFormat="1">
      <c r="A29" s="421"/>
      <c r="B29" s="514"/>
      <c r="C29" s="514"/>
      <c r="D29" s="514"/>
      <c r="E29" s="514"/>
      <c r="F29" s="514"/>
      <c r="G29" s="514"/>
      <c r="H29" s="514"/>
      <c r="I29" s="514"/>
      <c r="J29" s="514"/>
      <c r="K29" s="514"/>
      <c r="L29" s="514"/>
      <c r="M29" s="514"/>
      <c r="N29" s="514"/>
      <c r="O29" s="514"/>
      <c r="P29" s="514"/>
      <c r="Q29" s="514"/>
      <c r="R29" s="514"/>
      <c r="S29" s="514"/>
      <c r="T29" s="514"/>
      <c r="U29" s="514"/>
      <c r="V29" s="514"/>
      <c r="W29" s="514"/>
      <c r="X29" s="514"/>
      <c r="Y29" s="514"/>
      <c r="Z29" s="514"/>
      <c r="AA29" s="514"/>
      <c r="AB29" s="514"/>
    </row>
    <row r="30" spans="1:28" s="38" customFormat="1">
      <c r="A30" s="421"/>
      <c r="B30" s="514"/>
      <c r="C30" s="514"/>
      <c r="D30" s="514"/>
      <c r="E30" s="514"/>
      <c r="F30" s="514"/>
      <c r="G30" s="514"/>
      <c r="H30" s="514"/>
      <c r="I30" s="514"/>
      <c r="J30" s="514"/>
      <c r="K30" s="514"/>
      <c r="L30" s="514"/>
      <c r="M30" s="514"/>
      <c r="N30" s="514"/>
      <c r="O30" s="514"/>
      <c r="P30" s="514"/>
      <c r="Q30" s="514"/>
      <c r="R30" s="514"/>
      <c r="S30" s="514"/>
      <c r="T30" s="514"/>
      <c r="U30" s="514"/>
      <c r="V30" s="514"/>
      <c r="W30" s="514"/>
      <c r="X30" s="514"/>
      <c r="Y30" s="514"/>
      <c r="Z30" s="514"/>
      <c r="AA30" s="514"/>
      <c r="AB30" s="514"/>
    </row>
    <row r="31" spans="1:28" s="38" customFormat="1">
      <c r="A31" s="421"/>
      <c r="B31" s="514"/>
      <c r="C31" s="514"/>
      <c r="D31" s="514"/>
      <c r="E31" s="514"/>
      <c r="F31" s="514"/>
      <c r="G31" s="514"/>
      <c r="H31" s="514"/>
      <c r="I31" s="514"/>
      <c r="J31" s="514"/>
      <c r="K31" s="514"/>
      <c r="L31" s="514"/>
      <c r="M31" s="514"/>
      <c r="N31" s="514"/>
      <c r="O31" s="514"/>
      <c r="P31" s="514"/>
      <c r="Q31" s="514"/>
      <c r="R31" s="514"/>
      <c r="S31" s="514"/>
      <c r="T31" s="514"/>
      <c r="U31" s="514"/>
      <c r="V31" s="514"/>
      <c r="W31" s="514"/>
      <c r="X31" s="514"/>
      <c r="Y31" s="514"/>
      <c r="Z31" s="514"/>
      <c r="AA31" s="514"/>
      <c r="AB31" s="514"/>
    </row>
    <row r="32" spans="1:28" s="38" customFormat="1">
      <c r="A32" s="421"/>
      <c r="B32" s="514"/>
      <c r="C32" s="514"/>
      <c r="D32" s="514"/>
      <c r="E32" s="514"/>
      <c r="F32" s="514"/>
      <c r="G32" s="514"/>
      <c r="H32" s="514"/>
      <c r="I32" s="514"/>
      <c r="J32" s="514"/>
      <c r="K32" s="514"/>
      <c r="L32" s="514"/>
      <c r="M32" s="514"/>
      <c r="N32" s="514"/>
      <c r="O32" s="514"/>
      <c r="P32" s="514"/>
      <c r="Q32" s="514"/>
      <c r="R32" s="514"/>
      <c r="S32" s="514"/>
      <c r="T32" s="514"/>
      <c r="U32" s="514"/>
      <c r="V32" s="514"/>
      <c r="W32" s="514"/>
      <c r="X32" s="514"/>
      <c r="Y32" s="514"/>
      <c r="Z32" s="514"/>
      <c r="AA32" s="514"/>
      <c r="AB32" s="514"/>
    </row>
    <row r="33" spans="1:28" s="38" customFormat="1">
      <c r="A33" s="421"/>
      <c r="B33" s="514"/>
      <c r="C33" s="514"/>
      <c r="D33" s="514"/>
      <c r="E33" s="514"/>
      <c r="F33" s="514"/>
      <c r="G33" s="514"/>
      <c r="H33" s="514"/>
      <c r="I33" s="514"/>
      <c r="J33" s="514"/>
      <c r="K33" s="514"/>
      <c r="L33" s="514"/>
      <c r="M33" s="514"/>
      <c r="N33" s="514"/>
      <c r="O33" s="514"/>
      <c r="P33" s="514"/>
      <c r="Q33" s="514"/>
      <c r="R33" s="514"/>
      <c r="S33" s="514"/>
      <c r="T33" s="514"/>
      <c r="U33" s="514"/>
      <c r="V33" s="514"/>
      <c r="W33" s="514"/>
      <c r="X33" s="514"/>
      <c r="Y33" s="514"/>
      <c r="Z33" s="514"/>
      <c r="AA33" s="514"/>
      <c r="AB33" s="514"/>
    </row>
    <row r="34" spans="1:28" s="38" customFormat="1">
      <c r="A34" s="421"/>
      <c r="B34" s="421"/>
      <c r="C34" s="421"/>
      <c r="D34" s="421"/>
      <c r="E34" s="421"/>
      <c r="F34" s="421"/>
      <c r="G34" s="421"/>
      <c r="H34" s="421"/>
      <c r="I34" s="421"/>
      <c r="J34" s="421"/>
      <c r="K34" s="421"/>
      <c r="L34" s="421"/>
      <c r="M34" s="421"/>
      <c r="N34" s="421"/>
      <c r="O34" s="421"/>
      <c r="P34" s="421"/>
      <c r="Q34" s="421"/>
      <c r="R34" s="421"/>
      <c r="S34" s="421"/>
      <c r="T34" s="421"/>
      <c r="U34" s="421"/>
      <c r="V34" s="421"/>
      <c r="W34" s="421"/>
      <c r="X34" s="421"/>
      <c r="Y34" s="421"/>
      <c r="Z34" s="421"/>
      <c r="AA34" s="421"/>
      <c r="AB34" s="421"/>
    </row>
    <row r="35" spans="1:28" s="38" customFormat="1"/>
    <row r="36" spans="1:28" s="38" customFormat="1"/>
    <row r="37" spans="1:28" s="38" customFormat="1"/>
    <row r="38" spans="1:28" s="38" customFormat="1"/>
    <row r="39" spans="1:28" s="38" customFormat="1"/>
    <row r="40" spans="1:28" s="38" customFormat="1"/>
    <row r="41" spans="1:28" s="38" customFormat="1"/>
    <row r="42" spans="1:28" s="38" customFormat="1"/>
    <row r="43" spans="1:28" s="38" customFormat="1"/>
    <row r="44" spans="1:28" s="38" customFormat="1"/>
    <row r="45" spans="1:28" s="38" customFormat="1"/>
    <row r="46" spans="1:28" s="38" customFormat="1"/>
    <row r="47" spans="1:28" s="38" customFormat="1"/>
    <row r="48" spans="1:28" s="38" customFormat="1"/>
    <row r="49" spans="1:10">
      <c r="A49" s="38"/>
      <c r="B49" s="38"/>
      <c r="C49" s="38"/>
      <c r="D49" s="38"/>
      <c r="E49" s="38"/>
      <c r="F49" s="38"/>
      <c r="G49" s="38"/>
      <c r="H49" s="38"/>
      <c r="I49" s="38"/>
      <c r="J49" s="38"/>
    </row>
    <row r="50" spans="1:10">
      <c r="A50" s="38"/>
      <c r="B50" s="38"/>
      <c r="C50" s="38"/>
      <c r="D50" s="38"/>
      <c r="E50" s="38"/>
      <c r="F50" s="38"/>
      <c r="G50" s="38"/>
      <c r="H50" s="38"/>
      <c r="I50" s="38"/>
      <c r="J50" s="38"/>
    </row>
    <row r="51" spans="1:10">
      <c r="A51" s="38"/>
      <c r="B51" s="38"/>
      <c r="C51" s="38"/>
      <c r="D51" s="38"/>
      <c r="E51" s="38"/>
      <c r="F51" s="38"/>
      <c r="G51" s="38"/>
      <c r="H51" s="38"/>
      <c r="I51" s="38"/>
      <c r="J51" s="38"/>
    </row>
    <row r="52" spans="1:10">
      <c r="A52" s="38"/>
      <c r="B52" s="38"/>
      <c r="C52" s="38"/>
      <c r="D52" s="38"/>
      <c r="E52" s="38"/>
      <c r="F52" s="38"/>
      <c r="G52" s="38"/>
      <c r="H52" s="38"/>
      <c r="I52" s="38"/>
      <c r="J52" s="38"/>
    </row>
    <row r="53" spans="1:10">
      <c r="A53" s="905"/>
      <c r="B53" s="905"/>
      <c r="C53" s="905"/>
      <c r="D53" s="905"/>
      <c r="E53" s="905"/>
      <c r="F53" s="905"/>
      <c r="G53" s="905"/>
      <c r="H53" s="905"/>
      <c r="I53" s="905"/>
      <c r="J53" s="905"/>
    </row>
    <row r="54" spans="1:10">
      <c r="A54" s="38"/>
      <c r="B54" s="38"/>
      <c r="C54" s="38"/>
      <c r="D54" s="38"/>
      <c r="E54" s="38"/>
      <c r="F54" s="38"/>
      <c r="G54" s="38"/>
      <c r="H54" s="38"/>
      <c r="I54" s="38"/>
      <c r="J54" s="38"/>
    </row>
    <row r="55" spans="1:10" ht="15.75">
      <c r="D55" s="315" t="s">
        <v>440</v>
      </c>
    </row>
  </sheetData>
  <mergeCells count="4">
    <mergeCell ref="A3:A5"/>
    <mergeCell ref="B3:J4"/>
    <mergeCell ref="A1:J1"/>
    <mergeCell ref="A24:J24"/>
  </mergeCells>
  <hyperlinks>
    <hyperlink ref="D55" location="'Seznam příloh'!A1" display="zpět"/>
  </hyperlinks>
  <printOptions horizontalCentered="1" verticalCentered="1"/>
  <pageMargins left="0.31496062992125984" right="0.19685039370078741" top="0.15748031496062992" bottom="0.15748031496062992" header="0.51181102362204722" footer="0.15748031496062992"/>
  <pageSetup paperSize="9" scale="99" orientation="portrait" r:id="rId1"/>
  <headerFooter alignWithMargins="0">
    <oddHeader>&amp;R&amp;"Arial,Obyčejné"&amp;10Příloha č. 12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"/>
  <sheetViews>
    <sheetView view="pageBreakPreview" zoomScaleNormal="75" workbookViewId="0">
      <pane xSplit="2" ySplit="9" topLeftCell="C73" activePane="bottomRight" state="frozen"/>
      <selection activeCell="D28" sqref="D28"/>
      <selection pane="topRight" activeCell="D28" sqref="D28"/>
      <selection pane="bottomLeft" activeCell="D28" sqref="D28"/>
      <selection pane="bottomRight" activeCell="G105" sqref="G105"/>
    </sheetView>
  </sheetViews>
  <sheetFormatPr defaultRowHeight="12.75"/>
  <cols>
    <col min="1" max="1" width="4.85546875" style="26" customWidth="1"/>
    <col min="2" max="2" width="18.140625" style="26" customWidth="1"/>
    <col min="3" max="3" width="10.85546875" style="26" customWidth="1"/>
    <col min="4" max="4" width="12.85546875" style="26" customWidth="1"/>
    <col min="5" max="5" width="8.5703125" style="26" customWidth="1"/>
    <col min="6" max="7" width="7.7109375" style="26" customWidth="1"/>
    <col min="8" max="8" width="8.28515625" style="26" customWidth="1"/>
    <col min="9" max="11" width="9" style="26" customWidth="1"/>
    <col min="12" max="12" width="7.42578125" style="26" customWidth="1"/>
    <col min="13" max="13" width="7.28515625" style="26" customWidth="1"/>
    <col min="14" max="14" width="9" style="26" customWidth="1"/>
    <col min="15" max="15" width="9.7109375" style="26" customWidth="1"/>
    <col min="16" max="16384" width="9.140625" style="26"/>
  </cols>
  <sheetData>
    <row r="1" spans="1:15" ht="2.25" customHeight="1"/>
    <row r="2" spans="1:15" ht="2.25" customHeight="1"/>
    <row r="3" spans="1:15" ht="2.25" customHeight="1"/>
    <row r="4" spans="1:15" ht="2.25" customHeight="1"/>
    <row r="5" spans="1:15" ht="2.25" customHeight="1"/>
    <row r="6" spans="1:15" ht="2.25" customHeight="1"/>
    <row r="7" spans="1:15" ht="18" customHeight="1">
      <c r="A7" s="184"/>
      <c r="B7" s="1464" t="s">
        <v>521</v>
      </c>
      <c r="C7" s="1464"/>
      <c r="D7" s="1464"/>
      <c r="E7" s="1464"/>
      <c r="F7" s="1464"/>
      <c r="G7" s="1464"/>
      <c r="H7" s="1464"/>
      <c r="I7" s="1464"/>
      <c r="J7" s="1464"/>
      <c r="K7" s="1464"/>
      <c r="L7" s="1464"/>
      <c r="M7" s="1464"/>
      <c r="N7" s="1464"/>
      <c r="O7" s="1464"/>
    </row>
    <row r="8" spans="1:15" ht="18.75" customHeight="1">
      <c r="A8" s="1465" t="s">
        <v>438</v>
      </c>
      <c r="B8" s="1467" t="s">
        <v>217</v>
      </c>
      <c r="C8" s="1469" t="s">
        <v>522</v>
      </c>
      <c r="D8" s="1471" t="s">
        <v>523</v>
      </c>
      <c r="E8" s="1473" t="s">
        <v>218</v>
      </c>
      <c r="F8" s="1474"/>
      <c r="G8" s="1474"/>
      <c r="H8" s="1474"/>
      <c r="I8" s="1474"/>
      <c r="J8" s="1474"/>
      <c r="K8" s="1474"/>
      <c r="L8" s="1474"/>
      <c r="M8" s="1474"/>
      <c r="N8" s="1469" t="s">
        <v>524</v>
      </c>
      <c r="O8" s="1475" t="s">
        <v>525</v>
      </c>
    </row>
    <row r="9" spans="1:15" ht="41.25" customHeight="1">
      <c r="A9" s="1466"/>
      <c r="B9" s="1468"/>
      <c r="C9" s="1470"/>
      <c r="D9" s="1472"/>
      <c r="E9" s="662" t="s">
        <v>167</v>
      </c>
      <c r="F9" s="663" t="s">
        <v>219</v>
      </c>
      <c r="G9" s="663" t="s">
        <v>220</v>
      </c>
      <c r="H9" s="664" t="s">
        <v>221</v>
      </c>
      <c r="I9" s="662" t="s">
        <v>222</v>
      </c>
      <c r="J9" s="663" t="s">
        <v>526</v>
      </c>
      <c r="K9" s="665" t="s">
        <v>216</v>
      </c>
      <c r="L9" s="663" t="s">
        <v>213</v>
      </c>
      <c r="M9" s="892" t="s">
        <v>214</v>
      </c>
      <c r="N9" s="1470"/>
      <c r="O9" s="1476"/>
    </row>
    <row r="10" spans="1:15" ht="19.5" customHeight="1">
      <c r="A10" s="666"/>
      <c r="B10" s="667" t="s">
        <v>115</v>
      </c>
      <c r="C10" s="668">
        <v>7.3358398034760501</v>
      </c>
      <c r="D10" s="669">
        <v>540473</v>
      </c>
      <c r="E10" s="668">
        <v>49.802302797734576</v>
      </c>
      <c r="F10" s="668">
        <v>11.356904045160443</v>
      </c>
      <c r="G10" s="668">
        <v>3.3964693888501367</v>
      </c>
      <c r="H10" s="670">
        <v>16.846724998288536</v>
      </c>
      <c r="I10" s="668">
        <v>27.016890760500523</v>
      </c>
      <c r="J10" s="668">
        <v>28.849729773735227</v>
      </c>
      <c r="K10" s="670">
        <v>67.247762607937872</v>
      </c>
      <c r="L10" s="668">
        <v>60.28515763044593</v>
      </c>
      <c r="M10" s="670">
        <v>38.971974548219798</v>
      </c>
      <c r="N10" s="671">
        <v>572.00452196501953</v>
      </c>
      <c r="O10" s="672">
        <v>314.40958730418424</v>
      </c>
    </row>
    <row r="11" spans="1:15">
      <c r="A11" s="673">
        <v>1</v>
      </c>
      <c r="B11" s="673" t="s">
        <v>38</v>
      </c>
      <c r="C11" s="674">
        <v>13.415723832416719</v>
      </c>
      <c r="D11" s="675">
        <v>10708</v>
      </c>
      <c r="E11" s="674">
        <v>51.354127754949573</v>
      </c>
      <c r="F11" s="674">
        <v>8.5636906985431462</v>
      </c>
      <c r="G11" s="674">
        <v>4.4732909973851331</v>
      </c>
      <c r="H11" s="676">
        <v>17.902502801643632</v>
      </c>
      <c r="I11" s="674">
        <v>24.467687710123272</v>
      </c>
      <c r="J11" s="674">
        <v>46.992902502801641</v>
      </c>
      <c r="K11" s="676">
        <v>73.010833022039606</v>
      </c>
      <c r="L11" s="674">
        <v>66.333582368322752</v>
      </c>
      <c r="M11" s="676">
        <v>46.507284273440419</v>
      </c>
      <c r="N11" s="677">
        <v>759.61897646619343</v>
      </c>
      <c r="O11" s="678">
        <v>439.59899749373432</v>
      </c>
    </row>
    <row r="12" spans="1:15">
      <c r="A12" s="673">
        <v>2</v>
      </c>
      <c r="B12" s="673" t="s">
        <v>41</v>
      </c>
      <c r="C12" s="674">
        <v>12.324820105899922</v>
      </c>
      <c r="D12" s="675">
        <v>8498</v>
      </c>
      <c r="E12" s="674">
        <v>48.83502000470699</v>
      </c>
      <c r="F12" s="674">
        <v>13.873852671216758</v>
      </c>
      <c r="G12" s="674">
        <v>3.612614732878324</v>
      </c>
      <c r="H12" s="676">
        <v>16.886326194398681</v>
      </c>
      <c r="I12" s="674">
        <v>28.747940691927514</v>
      </c>
      <c r="J12" s="674">
        <v>32.066368557307598</v>
      </c>
      <c r="K12" s="676">
        <v>74.629324546952219</v>
      </c>
      <c r="L12" s="674">
        <v>68.710284772887746</v>
      </c>
      <c r="M12" s="676">
        <v>49.223346669804656</v>
      </c>
      <c r="N12" s="677">
        <v>742.88067780654274</v>
      </c>
      <c r="O12" s="678">
        <v>430.77956989247315</v>
      </c>
    </row>
    <row r="13" spans="1:15">
      <c r="A13" s="673">
        <v>3</v>
      </c>
      <c r="B13" s="673" t="s">
        <v>54</v>
      </c>
      <c r="C13" s="674">
        <v>12.053924476077501</v>
      </c>
      <c r="D13" s="675">
        <v>9904</v>
      </c>
      <c r="E13" s="674">
        <v>46.082390953150245</v>
      </c>
      <c r="F13" s="674">
        <v>10.137318255250403</v>
      </c>
      <c r="G13" s="674">
        <v>3.7358642972536349</v>
      </c>
      <c r="H13" s="676">
        <v>16.983037156704363</v>
      </c>
      <c r="I13" s="674">
        <v>23.879240710823911</v>
      </c>
      <c r="J13" s="674">
        <v>44.971728594507269</v>
      </c>
      <c r="K13" s="676">
        <v>74.071082390953151</v>
      </c>
      <c r="L13" s="674">
        <v>67.35662358642972</v>
      </c>
      <c r="M13" s="676">
        <v>49.818255250403872</v>
      </c>
      <c r="N13" s="677">
        <v>735.56138933764134</v>
      </c>
      <c r="O13" s="678">
        <v>222.28047182175624</v>
      </c>
    </row>
    <row r="14" spans="1:15">
      <c r="A14" s="673">
        <v>4</v>
      </c>
      <c r="B14" s="673" t="s">
        <v>48</v>
      </c>
      <c r="C14" s="674">
        <v>11.661966807476677</v>
      </c>
      <c r="D14" s="675">
        <v>21601</v>
      </c>
      <c r="E14" s="674">
        <v>48.905143280403685</v>
      </c>
      <c r="F14" s="674">
        <v>8.5736771445766404</v>
      </c>
      <c r="G14" s="674">
        <v>3.2128142215638165</v>
      </c>
      <c r="H14" s="676">
        <v>15.290958751909633</v>
      </c>
      <c r="I14" s="674">
        <v>28.771816119624095</v>
      </c>
      <c r="J14" s="674">
        <v>35.137262163788712</v>
      </c>
      <c r="K14" s="676">
        <v>73.857691773528998</v>
      </c>
      <c r="L14" s="674">
        <v>67.385769177352898</v>
      </c>
      <c r="M14" s="676">
        <v>47.391324475718719</v>
      </c>
      <c r="N14" s="677">
        <v>811.53650293967871</v>
      </c>
      <c r="O14" s="678">
        <v>461.45404663923182</v>
      </c>
    </row>
    <row r="15" spans="1:15">
      <c r="A15" s="673">
        <v>5</v>
      </c>
      <c r="B15" s="673" t="s">
        <v>58</v>
      </c>
      <c r="C15" s="674">
        <v>11.455034291052428</v>
      </c>
      <c r="D15" s="675">
        <v>10260</v>
      </c>
      <c r="E15" s="674">
        <v>51.471734892787524</v>
      </c>
      <c r="F15" s="674">
        <v>10.107212475633528</v>
      </c>
      <c r="G15" s="674">
        <v>3.9766081871345031</v>
      </c>
      <c r="H15" s="676">
        <v>16.79337231968811</v>
      </c>
      <c r="I15" s="674">
        <v>25.974658869395711</v>
      </c>
      <c r="J15" s="674">
        <v>44.083820662768034</v>
      </c>
      <c r="K15" s="676">
        <v>71.140350877192986</v>
      </c>
      <c r="L15" s="674">
        <v>64.064327485380119</v>
      </c>
      <c r="M15" s="676">
        <v>42.972709551656919</v>
      </c>
      <c r="N15" s="677">
        <v>688.79142300194928</v>
      </c>
      <c r="O15" s="678">
        <v>370.91188918814925</v>
      </c>
    </row>
    <row r="16" spans="1:15">
      <c r="A16" s="673">
        <v>6</v>
      </c>
      <c r="B16" s="673" t="s">
        <v>63</v>
      </c>
      <c r="C16" s="674">
        <v>10.763668540681618</v>
      </c>
      <c r="D16" s="675">
        <v>24764</v>
      </c>
      <c r="E16" s="674">
        <v>46.757389759328056</v>
      </c>
      <c r="F16" s="674">
        <v>9.6672589242448712</v>
      </c>
      <c r="G16" s="674">
        <v>3.711032143434017</v>
      </c>
      <c r="H16" s="676">
        <v>15.607333225650139</v>
      </c>
      <c r="I16" s="674">
        <v>27.620739783556775</v>
      </c>
      <c r="J16" s="674">
        <v>35.745436924567919</v>
      </c>
      <c r="K16" s="676">
        <v>71.620093684380549</v>
      </c>
      <c r="L16" s="674">
        <v>64.533193345178489</v>
      </c>
      <c r="M16" s="676">
        <v>44.617186238087548</v>
      </c>
      <c r="N16" s="677">
        <v>748.22322726538528</v>
      </c>
      <c r="O16" s="678">
        <v>375.04950495049508</v>
      </c>
    </row>
    <row r="17" spans="1:15">
      <c r="A17" s="673">
        <v>7</v>
      </c>
      <c r="B17" s="673" t="s">
        <v>40</v>
      </c>
      <c r="C17" s="674">
        <v>10.397256295104675</v>
      </c>
      <c r="D17" s="675">
        <v>9595</v>
      </c>
      <c r="E17" s="674">
        <v>49.015112037519543</v>
      </c>
      <c r="F17" s="674">
        <v>11.849921834288692</v>
      </c>
      <c r="G17" s="674">
        <v>4.5127670661803023</v>
      </c>
      <c r="H17" s="676">
        <v>18.791036998436685</v>
      </c>
      <c r="I17" s="674">
        <v>23.553934340802503</v>
      </c>
      <c r="J17" s="674">
        <v>39.072433559145388</v>
      </c>
      <c r="K17" s="676">
        <v>70.036477331943729</v>
      </c>
      <c r="L17" s="674">
        <v>66.44085461177697</v>
      </c>
      <c r="M17" s="676">
        <v>46.044815007816567</v>
      </c>
      <c r="N17" s="677">
        <v>707.86868160500262</v>
      </c>
      <c r="O17" s="678">
        <v>428.98457583547554</v>
      </c>
    </row>
    <row r="18" spans="1:15">
      <c r="A18" s="673">
        <v>8</v>
      </c>
      <c r="B18" s="673" t="s">
        <v>56</v>
      </c>
      <c r="C18" s="674">
        <v>10.374493927125506</v>
      </c>
      <c r="D18" s="675">
        <v>6763</v>
      </c>
      <c r="E18" s="674">
        <v>48.159100990684607</v>
      </c>
      <c r="F18" s="674">
        <v>10.113854798166495</v>
      </c>
      <c r="G18" s="674">
        <v>5.8406032825669074</v>
      </c>
      <c r="H18" s="676">
        <v>20.109418896939228</v>
      </c>
      <c r="I18" s="674">
        <v>24.412243087387253</v>
      </c>
      <c r="J18" s="674">
        <v>50.657992015377793</v>
      </c>
      <c r="K18" s="676">
        <v>71.59544580807335</v>
      </c>
      <c r="L18" s="674">
        <v>64.675439893538368</v>
      </c>
      <c r="M18" s="676">
        <v>44.225935235842087</v>
      </c>
      <c r="N18" s="677">
        <v>673.96125979594854</v>
      </c>
      <c r="O18" s="678">
        <v>369.61869618696187</v>
      </c>
    </row>
    <row r="19" spans="1:15">
      <c r="A19" s="673">
        <v>9</v>
      </c>
      <c r="B19" s="673" t="s">
        <v>62</v>
      </c>
      <c r="C19" s="674">
        <v>10.366869081061077</v>
      </c>
      <c r="D19" s="675">
        <v>6515</v>
      </c>
      <c r="E19" s="674">
        <v>50.283960092095171</v>
      </c>
      <c r="F19" s="674">
        <v>12.17191097467383</v>
      </c>
      <c r="G19" s="674">
        <v>4.6815042210283959</v>
      </c>
      <c r="H19" s="676">
        <v>18.557175748273217</v>
      </c>
      <c r="I19" s="674">
        <v>24.543361473522641</v>
      </c>
      <c r="J19" s="674">
        <v>42.010744435917111</v>
      </c>
      <c r="K19" s="676">
        <v>68.779739063699154</v>
      </c>
      <c r="L19" s="674">
        <v>62.148887183422872</v>
      </c>
      <c r="M19" s="676">
        <v>40.291634689178821</v>
      </c>
      <c r="N19" s="677">
        <v>602.45587106676896</v>
      </c>
      <c r="O19" s="678">
        <v>350.36091060521932</v>
      </c>
    </row>
    <row r="20" spans="1:15">
      <c r="A20" s="673">
        <v>10</v>
      </c>
      <c r="B20" s="673" t="s">
        <v>44</v>
      </c>
      <c r="C20" s="674">
        <v>9.9682745691830714</v>
      </c>
      <c r="D20" s="675">
        <v>2966</v>
      </c>
      <c r="E20" s="674">
        <v>48.14565070802427</v>
      </c>
      <c r="F20" s="674">
        <v>8.7997302764666223</v>
      </c>
      <c r="G20" s="674">
        <v>3.1018206338503034</v>
      </c>
      <c r="H20" s="676">
        <v>15.576534052596088</v>
      </c>
      <c r="I20" s="674">
        <v>30.681051921780178</v>
      </c>
      <c r="J20" s="674">
        <v>34.828051247471343</v>
      </c>
      <c r="K20" s="676">
        <v>65.037086985839508</v>
      </c>
      <c r="L20" s="674">
        <v>56.203641267700611</v>
      </c>
      <c r="M20" s="676">
        <v>33.614295347269049</v>
      </c>
      <c r="N20" s="677">
        <v>487.52528658125419</v>
      </c>
      <c r="O20" s="678">
        <v>359.46248600223964</v>
      </c>
    </row>
    <row r="21" spans="1:15">
      <c r="A21" s="673">
        <v>11</v>
      </c>
      <c r="B21" s="673" t="s">
        <v>51</v>
      </c>
      <c r="C21" s="674">
        <v>9.9643303840274235</v>
      </c>
      <c r="D21" s="675">
        <v>11075</v>
      </c>
      <c r="E21" s="674">
        <v>46.618510158013542</v>
      </c>
      <c r="F21" s="674">
        <v>15.214446952595937</v>
      </c>
      <c r="G21" s="674">
        <v>2.7720090293453725</v>
      </c>
      <c r="H21" s="676">
        <v>17.571106094808126</v>
      </c>
      <c r="I21" s="674">
        <v>27.09706546275395</v>
      </c>
      <c r="J21" s="674">
        <v>22.437923250564335</v>
      </c>
      <c r="K21" s="676">
        <v>74.618510158013535</v>
      </c>
      <c r="L21" s="674">
        <v>68.785553047404051</v>
      </c>
      <c r="M21" s="676">
        <v>47.241534988713319</v>
      </c>
      <c r="N21" s="677">
        <v>691.82844243792329</v>
      </c>
      <c r="O21" s="678">
        <v>362.52002135611315</v>
      </c>
    </row>
    <row r="22" spans="1:15">
      <c r="A22" s="673">
        <v>12</v>
      </c>
      <c r="B22" s="673" t="s">
        <v>43</v>
      </c>
      <c r="C22" s="674">
        <v>9.9007975102120209</v>
      </c>
      <c r="D22" s="675">
        <v>9023</v>
      </c>
      <c r="E22" s="674">
        <v>49.972293028926082</v>
      </c>
      <c r="F22" s="674">
        <v>13.332594480771363</v>
      </c>
      <c r="G22" s="674">
        <v>4.8653441205807386</v>
      </c>
      <c r="H22" s="676">
        <v>18.707746869112267</v>
      </c>
      <c r="I22" s="674">
        <v>23.72825002770697</v>
      </c>
      <c r="J22" s="674">
        <v>45.295356311648014</v>
      </c>
      <c r="K22" s="676">
        <v>70.73035575750859</v>
      </c>
      <c r="L22" s="674">
        <v>63.581957220436657</v>
      </c>
      <c r="M22" s="676">
        <v>43.954338911670177</v>
      </c>
      <c r="N22" s="677">
        <v>638.92275296464595</v>
      </c>
      <c r="O22" s="678">
        <v>450.93346098611778</v>
      </c>
    </row>
    <row r="23" spans="1:15">
      <c r="A23" s="673">
        <v>13</v>
      </c>
      <c r="B23" s="673" t="s">
        <v>66</v>
      </c>
      <c r="C23" s="674">
        <v>9.1437914312408228</v>
      </c>
      <c r="D23" s="675">
        <v>8447</v>
      </c>
      <c r="E23" s="674">
        <v>50.408429028057299</v>
      </c>
      <c r="F23" s="674">
        <v>8.5355747602699186</v>
      </c>
      <c r="G23" s="674">
        <v>3.2792707470107727</v>
      </c>
      <c r="H23" s="676">
        <v>16.668639753758733</v>
      </c>
      <c r="I23" s="674">
        <v>26.837930626257844</v>
      </c>
      <c r="J23" s="674">
        <v>27.027346987096013</v>
      </c>
      <c r="K23" s="676">
        <v>73.896057771990058</v>
      </c>
      <c r="L23" s="674">
        <v>66.899490943530253</v>
      </c>
      <c r="M23" s="676">
        <v>46.608263288741561</v>
      </c>
      <c r="N23" s="677">
        <v>728.54267787380138</v>
      </c>
      <c r="O23" s="678">
        <v>408.82237101220954</v>
      </c>
    </row>
    <row r="24" spans="1:15">
      <c r="A24" s="673">
        <v>14</v>
      </c>
      <c r="B24" s="673" t="s">
        <v>65</v>
      </c>
      <c r="C24" s="674">
        <v>9.0772496362899187</v>
      </c>
      <c r="D24" s="675">
        <v>7827</v>
      </c>
      <c r="E24" s="674">
        <v>49.367573783058646</v>
      </c>
      <c r="F24" s="674">
        <v>12.444103743452153</v>
      </c>
      <c r="G24" s="674">
        <v>2.4913760061326182</v>
      </c>
      <c r="H24" s="676">
        <v>16.25143733231123</v>
      </c>
      <c r="I24" s="674">
        <v>28.440015331544654</v>
      </c>
      <c r="J24" s="674">
        <v>26.56190111153699</v>
      </c>
      <c r="K24" s="676">
        <v>66.653890379455731</v>
      </c>
      <c r="L24" s="674">
        <v>65.75955027469017</v>
      </c>
      <c r="M24" s="676">
        <v>45.700779353519863</v>
      </c>
      <c r="N24" s="677">
        <v>700.2683020314297</v>
      </c>
      <c r="O24" s="678">
        <v>348.64070536370315</v>
      </c>
    </row>
    <row r="25" spans="1:15">
      <c r="A25" s="673">
        <v>15</v>
      </c>
      <c r="B25" s="673" t="s">
        <v>67</v>
      </c>
      <c r="C25" s="674">
        <v>8.9640543337976144</v>
      </c>
      <c r="D25" s="675">
        <v>7049</v>
      </c>
      <c r="E25" s="674">
        <v>51.539225422045675</v>
      </c>
      <c r="F25" s="674">
        <v>11.221449851042701</v>
      </c>
      <c r="G25" s="674">
        <v>3.5749751737835158</v>
      </c>
      <c r="H25" s="676">
        <v>17.009504894311249</v>
      </c>
      <c r="I25" s="674">
        <v>28.798411122144984</v>
      </c>
      <c r="J25" s="674">
        <v>25.322740814299898</v>
      </c>
      <c r="K25" s="676">
        <v>73.145126968364309</v>
      </c>
      <c r="L25" s="674">
        <v>66.747056320045388</v>
      </c>
      <c r="M25" s="676">
        <v>43.240175911476804</v>
      </c>
      <c r="N25" s="677">
        <v>620.93914030358917</v>
      </c>
      <c r="O25" s="678">
        <v>293.77375036539024</v>
      </c>
    </row>
    <row r="26" spans="1:15">
      <c r="A26" s="673">
        <v>16</v>
      </c>
      <c r="B26" s="673" t="s">
        <v>78</v>
      </c>
      <c r="C26" s="674">
        <v>8.6602899963445843</v>
      </c>
      <c r="D26" s="675">
        <v>8659</v>
      </c>
      <c r="E26" s="674">
        <v>45.986834507448897</v>
      </c>
      <c r="F26" s="674">
        <v>11.987527428109482</v>
      </c>
      <c r="G26" s="674">
        <v>2.9333641298071371</v>
      </c>
      <c r="H26" s="676">
        <v>16.387573622820188</v>
      </c>
      <c r="I26" s="674">
        <v>28.871694191015131</v>
      </c>
      <c r="J26" s="674">
        <v>18.327751472456406</v>
      </c>
      <c r="K26" s="676">
        <v>69.580783000346457</v>
      </c>
      <c r="L26" s="674">
        <v>61.104053585864413</v>
      </c>
      <c r="M26" s="676">
        <v>37.19829079570389</v>
      </c>
      <c r="N26" s="677">
        <v>613.69673172421756</v>
      </c>
      <c r="O26" s="678">
        <v>337.67471410419313</v>
      </c>
    </row>
    <row r="27" spans="1:15">
      <c r="A27" s="673">
        <v>17</v>
      </c>
      <c r="B27" s="673" t="s">
        <v>50</v>
      </c>
      <c r="C27" s="674">
        <v>8.5757901137142785</v>
      </c>
      <c r="D27" s="675">
        <v>6715</v>
      </c>
      <c r="E27" s="674">
        <v>52.970960536113175</v>
      </c>
      <c r="F27" s="674">
        <v>11.437081161578554</v>
      </c>
      <c r="G27" s="674">
        <v>2.7252419955323903</v>
      </c>
      <c r="H27" s="676">
        <v>17.230081906180196</v>
      </c>
      <c r="I27" s="674">
        <v>26.85033507073716</v>
      </c>
      <c r="J27" s="674">
        <v>18.421444527177961</v>
      </c>
      <c r="K27" s="676">
        <v>72.25614296351452</v>
      </c>
      <c r="L27" s="674">
        <v>66.790766939687259</v>
      </c>
      <c r="M27" s="676">
        <v>45.882352941176471</v>
      </c>
      <c r="N27" s="677">
        <v>685.62918838421444</v>
      </c>
      <c r="O27" s="678">
        <v>311.63159984120682</v>
      </c>
    </row>
    <row r="28" spans="1:15">
      <c r="A28" s="673">
        <v>18</v>
      </c>
      <c r="B28" s="673" t="s">
        <v>68</v>
      </c>
      <c r="C28" s="674">
        <v>8.5663528654758068</v>
      </c>
      <c r="D28" s="675">
        <v>6383</v>
      </c>
      <c r="E28" s="674">
        <v>53.125489581701387</v>
      </c>
      <c r="F28" s="674">
        <v>12.689957700140999</v>
      </c>
      <c r="G28" s="674">
        <v>4.4493185022716588</v>
      </c>
      <c r="H28" s="676">
        <v>18.345605514648284</v>
      </c>
      <c r="I28" s="674">
        <v>26.131912893623689</v>
      </c>
      <c r="J28" s="674">
        <v>33.354222152592826</v>
      </c>
      <c r="K28" s="676">
        <v>68.901770327432246</v>
      </c>
      <c r="L28" s="674">
        <v>61.58546138179539</v>
      </c>
      <c r="M28" s="676">
        <v>40.654864483785055</v>
      </c>
      <c r="N28" s="677">
        <v>546.29484568384771</v>
      </c>
      <c r="O28" s="678">
        <v>356.40648011782031</v>
      </c>
    </row>
    <row r="29" spans="1:15">
      <c r="A29" s="673">
        <v>19</v>
      </c>
      <c r="B29" s="673" t="s">
        <v>86</v>
      </c>
      <c r="C29" s="674">
        <v>8.5478134797209382</v>
      </c>
      <c r="D29" s="675">
        <v>7041</v>
      </c>
      <c r="E29" s="674">
        <v>44.908393694077546</v>
      </c>
      <c r="F29" s="674">
        <v>7.7545803152961224</v>
      </c>
      <c r="G29" s="674">
        <v>3.905695213748047</v>
      </c>
      <c r="H29" s="676">
        <v>16.645362874591676</v>
      </c>
      <c r="I29" s="674">
        <v>29.356625479335325</v>
      </c>
      <c r="J29" s="674">
        <v>44.709558301377648</v>
      </c>
      <c r="K29" s="676">
        <v>67.902286607016052</v>
      </c>
      <c r="L29" s="674">
        <v>60.488566964919755</v>
      </c>
      <c r="M29" s="676">
        <v>40.732850447379633</v>
      </c>
      <c r="N29" s="677">
        <v>656.01477062917206</v>
      </c>
      <c r="O29" s="678">
        <v>350.99337748344374</v>
      </c>
    </row>
    <row r="30" spans="1:15">
      <c r="A30" s="673">
        <v>20</v>
      </c>
      <c r="B30" s="673" t="s">
        <v>93</v>
      </c>
      <c r="C30" s="674">
        <v>8.5288585288585299</v>
      </c>
      <c r="D30" s="675">
        <v>7033</v>
      </c>
      <c r="E30" s="674">
        <v>48.755865206881843</v>
      </c>
      <c r="F30" s="674">
        <v>13.266031565477038</v>
      </c>
      <c r="G30" s="674">
        <v>3.5546708374804497</v>
      </c>
      <c r="H30" s="676">
        <v>18.171477321200058</v>
      </c>
      <c r="I30" s="674">
        <v>25.750035546708379</v>
      </c>
      <c r="J30" s="674">
        <v>30.726574719181006</v>
      </c>
      <c r="K30" s="676">
        <v>67.865775629176738</v>
      </c>
      <c r="L30" s="674">
        <v>60.457841603867479</v>
      </c>
      <c r="M30" s="676">
        <v>39.144035262334711</v>
      </c>
      <c r="N30" s="677">
        <v>599.88625053320061</v>
      </c>
      <c r="O30" s="678">
        <v>289.89612842304058</v>
      </c>
    </row>
    <row r="31" spans="1:15">
      <c r="A31" s="673">
        <v>21</v>
      </c>
      <c r="B31" s="673" t="s">
        <v>60</v>
      </c>
      <c r="C31" s="674">
        <v>8.2671277048258069</v>
      </c>
      <c r="D31" s="675">
        <v>6267</v>
      </c>
      <c r="E31" s="674">
        <v>48.651667464496569</v>
      </c>
      <c r="F31" s="674">
        <v>13.499281953087602</v>
      </c>
      <c r="G31" s="674">
        <v>2.7126216690601566</v>
      </c>
      <c r="H31" s="676">
        <v>16.690601563746611</v>
      </c>
      <c r="I31" s="674">
        <v>27.860220201053139</v>
      </c>
      <c r="J31" s="674">
        <v>21.493537577788416</v>
      </c>
      <c r="K31" s="676">
        <v>70.400510611137705</v>
      </c>
      <c r="L31" s="674">
        <v>63.331737673527996</v>
      </c>
      <c r="M31" s="676">
        <v>42.269028243178553</v>
      </c>
      <c r="N31" s="677">
        <v>606.35072602521143</v>
      </c>
      <c r="O31" s="678">
        <v>372.74368231046935</v>
      </c>
    </row>
    <row r="32" spans="1:15">
      <c r="A32" s="673">
        <v>22</v>
      </c>
      <c r="B32" s="673" t="s">
        <v>85</v>
      </c>
      <c r="C32" s="674">
        <v>8.2514038275270494</v>
      </c>
      <c r="D32" s="675">
        <v>13369</v>
      </c>
      <c r="E32" s="674">
        <v>48.941581270102475</v>
      </c>
      <c r="F32" s="674">
        <v>8.9685092377889148</v>
      </c>
      <c r="G32" s="674">
        <v>2.9097165083401899</v>
      </c>
      <c r="H32" s="676">
        <v>16.657940010471989</v>
      </c>
      <c r="I32" s="674">
        <v>26.733487919814497</v>
      </c>
      <c r="J32" s="674">
        <v>25.102849876580148</v>
      </c>
      <c r="K32" s="676">
        <v>68.097838282594054</v>
      </c>
      <c r="L32" s="674">
        <v>61.081606702071959</v>
      </c>
      <c r="M32" s="676">
        <v>37.34011519186177</v>
      </c>
      <c r="N32" s="677">
        <v>494.27780686663175</v>
      </c>
      <c r="O32" s="678">
        <v>337.956541840037</v>
      </c>
    </row>
    <row r="33" spans="1:15">
      <c r="A33" s="673">
        <v>23</v>
      </c>
      <c r="B33" s="673" t="s">
        <v>102</v>
      </c>
      <c r="C33" s="674">
        <v>8.2255781028787176</v>
      </c>
      <c r="D33" s="675">
        <v>3609</v>
      </c>
      <c r="E33" s="674">
        <v>49.044056525353284</v>
      </c>
      <c r="F33" s="674">
        <v>13.244666112496537</v>
      </c>
      <c r="G33" s="674">
        <v>4.2394014962593518</v>
      </c>
      <c r="H33" s="676">
        <v>17.816569686893878</v>
      </c>
      <c r="I33" s="674">
        <v>27.431421446384043</v>
      </c>
      <c r="J33" s="674">
        <v>45.137157107231914</v>
      </c>
      <c r="K33" s="676">
        <v>61.928512053200336</v>
      </c>
      <c r="L33" s="674">
        <v>59.822665558326406</v>
      </c>
      <c r="M33" s="676">
        <v>40.980881130507065</v>
      </c>
      <c r="N33" s="677">
        <v>572.73482959268495</v>
      </c>
      <c r="O33" s="678">
        <v>250.35971223021579</v>
      </c>
    </row>
    <row r="34" spans="1:15">
      <c r="A34" s="673">
        <v>24</v>
      </c>
      <c r="B34" s="673" t="s">
        <v>88</v>
      </c>
      <c r="C34" s="674">
        <v>8.1662773685156189</v>
      </c>
      <c r="D34" s="675">
        <v>6434</v>
      </c>
      <c r="E34" s="674">
        <v>48.243705315511349</v>
      </c>
      <c r="F34" s="674">
        <v>12.760335716506061</v>
      </c>
      <c r="G34" s="674">
        <v>2.9219769972023624</v>
      </c>
      <c r="H34" s="676">
        <v>15.324836804476218</v>
      </c>
      <c r="I34" s="674">
        <v>28.784581908610505</v>
      </c>
      <c r="J34" s="674">
        <v>23.873173764376748</v>
      </c>
      <c r="K34" s="676">
        <v>67.889337892446378</v>
      </c>
      <c r="L34" s="674">
        <v>60.47559838358719</v>
      </c>
      <c r="M34" s="676">
        <v>40.146098849860117</v>
      </c>
      <c r="N34" s="677">
        <v>620.45383898041655</v>
      </c>
      <c r="O34" s="678">
        <v>274.7537584240539</v>
      </c>
    </row>
    <row r="35" spans="1:15">
      <c r="A35" s="673">
        <v>25</v>
      </c>
      <c r="B35" s="673" t="s">
        <v>64</v>
      </c>
      <c r="C35" s="674">
        <v>8.1575095921838532</v>
      </c>
      <c r="D35" s="675">
        <v>21369</v>
      </c>
      <c r="E35" s="674">
        <v>50.381393607562352</v>
      </c>
      <c r="F35" s="674">
        <v>9.0036969441714625</v>
      </c>
      <c r="G35" s="674">
        <v>3.0698675651644907</v>
      </c>
      <c r="H35" s="676">
        <v>16.420983667930177</v>
      </c>
      <c r="I35" s="674">
        <v>25.073704899620946</v>
      </c>
      <c r="J35" s="674">
        <v>27.231035612335624</v>
      </c>
      <c r="K35" s="676">
        <v>68.749122560718803</v>
      </c>
      <c r="L35" s="674">
        <v>62.136740137582478</v>
      </c>
      <c r="M35" s="676">
        <v>41.972015536524871</v>
      </c>
      <c r="N35" s="677">
        <v>597.54784968880153</v>
      </c>
      <c r="O35" s="678">
        <v>358.81841876629016</v>
      </c>
    </row>
    <row r="36" spans="1:15">
      <c r="A36" s="673">
        <v>26</v>
      </c>
      <c r="B36" s="673" t="s">
        <v>76</v>
      </c>
      <c r="C36" s="674">
        <v>8.1469052945563014</v>
      </c>
      <c r="D36" s="675">
        <v>3079</v>
      </c>
      <c r="E36" s="674">
        <v>49.658980188372851</v>
      </c>
      <c r="F36" s="674">
        <v>17.538161740824943</v>
      </c>
      <c r="G36" s="674">
        <v>5.4238389087366032</v>
      </c>
      <c r="H36" s="676">
        <v>16.36895095810328</v>
      </c>
      <c r="I36" s="674">
        <v>30.821695355634947</v>
      </c>
      <c r="J36" s="674">
        <v>41.214680090938614</v>
      </c>
      <c r="K36" s="676">
        <v>70.704774277362787</v>
      </c>
      <c r="L36" s="674">
        <v>64.209158817797984</v>
      </c>
      <c r="M36" s="676">
        <v>47.093212081844754</v>
      </c>
      <c r="N36" s="677">
        <v>765.18350113673273</v>
      </c>
      <c r="O36" s="678">
        <v>319.70935513169843</v>
      </c>
    </row>
    <row r="37" spans="1:15">
      <c r="A37" s="673">
        <v>27</v>
      </c>
      <c r="B37" s="673" t="s">
        <v>75</v>
      </c>
      <c r="C37" s="674">
        <v>8.1347237278043281</v>
      </c>
      <c r="D37" s="675">
        <v>5413</v>
      </c>
      <c r="E37" s="674">
        <v>50.951413264363566</v>
      </c>
      <c r="F37" s="674">
        <v>10.714945501570295</v>
      </c>
      <c r="G37" s="674">
        <v>3.7132828376131535</v>
      </c>
      <c r="H37" s="676">
        <v>16.201736560133011</v>
      </c>
      <c r="I37" s="674">
        <v>26.325512654720118</v>
      </c>
      <c r="J37" s="674">
        <v>30.00184740439682</v>
      </c>
      <c r="K37" s="676">
        <v>67.411786440051728</v>
      </c>
      <c r="L37" s="674">
        <v>59.911324588952517</v>
      </c>
      <c r="M37" s="676">
        <v>38.019582486606318</v>
      </c>
      <c r="N37" s="677">
        <v>478.84721965638278</v>
      </c>
      <c r="O37" s="678">
        <v>298.71520342612416</v>
      </c>
    </row>
    <row r="38" spans="1:15">
      <c r="A38" s="673">
        <v>28</v>
      </c>
      <c r="B38" s="673" t="s">
        <v>81</v>
      </c>
      <c r="C38" s="674">
        <v>8.0809327000185061</v>
      </c>
      <c r="D38" s="675">
        <v>6643</v>
      </c>
      <c r="E38" s="674">
        <v>48.818304982688545</v>
      </c>
      <c r="F38" s="674">
        <v>10.1159114857745</v>
      </c>
      <c r="G38" s="674">
        <v>4.10958904109589</v>
      </c>
      <c r="H38" s="676">
        <v>18.590998043052835</v>
      </c>
      <c r="I38" s="674">
        <v>26.78006924582267</v>
      </c>
      <c r="J38" s="674">
        <v>27.306939635706762</v>
      </c>
      <c r="K38" s="676">
        <v>66.460936323950023</v>
      </c>
      <c r="L38" s="674">
        <v>57.413819057654671</v>
      </c>
      <c r="M38" s="676">
        <v>35.526117717898543</v>
      </c>
      <c r="N38" s="677">
        <v>474.33388529278943</v>
      </c>
      <c r="O38" s="678">
        <v>277.47747747747746</v>
      </c>
    </row>
    <row r="39" spans="1:15">
      <c r="A39" s="673">
        <v>29</v>
      </c>
      <c r="B39" s="673" t="s">
        <v>77</v>
      </c>
      <c r="C39" s="674">
        <v>7.9975174767909945</v>
      </c>
      <c r="D39" s="675">
        <v>9491</v>
      </c>
      <c r="E39" s="674">
        <v>51.42766831735328</v>
      </c>
      <c r="F39" s="674">
        <v>10.841850173848909</v>
      </c>
      <c r="G39" s="674">
        <v>4.2355916131071547</v>
      </c>
      <c r="H39" s="676">
        <v>17.395427246865452</v>
      </c>
      <c r="I39" s="674">
        <v>26.172163101885999</v>
      </c>
      <c r="J39" s="674">
        <v>29.585923506479823</v>
      </c>
      <c r="K39" s="676">
        <v>66.136339690232845</v>
      </c>
      <c r="L39" s="674">
        <v>59.129701822779481</v>
      </c>
      <c r="M39" s="676">
        <v>38.436413444315669</v>
      </c>
      <c r="N39" s="677">
        <v>558.95058476451379</v>
      </c>
      <c r="O39" s="678">
        <v>280.98537336412625</v>
      </c>
    </row>
    <row r="40" spans="1:15">
      <c r="A40" s="679">
        <v>30</v>
      </c>
      <c r="B40" s="680" t="s">
        <v>42</v>
      </c>
      <c r="C40" s="681">
        <v>7.9111266942857927</v>
      </c>
      <c r="D40" s="682">
        <v>8723</v>
      </c>
      <c r="E40" s="681">
        <v>48.859337383927546</v>
      </c>
      <c r="F40" s="681">
        <v>7.8757308265504991</v>
      </c>
      <c r="G40" s="681">
        <v>3.9665252780006877</v>
      </c>
      <c r="H40" s="683">
        <v>16.404906568840996</v>
      </c>
      <c r="I40" s="681">
        <v>25.667774848102713</v>
      </c>
      <c r="J40" s="681">
        <v>38.083228247162673</v>
      </c>
      <c r="K40" s="683">
        <v>71.282815545110623</v>
      </c>
      <c r="L40" s="681">
        <v>64.86300584661241</v>
      </c>
      <c r="M40" s="683">
        <v>44.732316863464405</v>
      </c>
      <c r="N40" s="684">
        <v>651.26676602086445</v>
      </c>
      <c r="O40" s="685">
        <v>297.02495201535504</v>
      </c>
    </row>
    <row r="41" spans="1:15">
      <c r="A41" s="673">
        <v>31</v>
      </c>
      <c r="B41" s="673" t="s">
        <v>92</v>
      </c>
      <c r="C41" s="674">
        <v>7.7842027065012251</v>
      </c>
      <c r="D41" s="675">
        <v>3955</v>
      </c>
      <c r="E41" s="674">
        <v>51.807838179519592</v>
      </c>
      <c r="F41" s="674">
        <v>12.970922882427308</v>
      </c>
      <c r="G41" s="674">
        <v>2.1997471554993679</v>
      </c>
      <c r="H41" s="676">
        <v>16.586599241466498</v>
      </c>
      <c r="I41" s="674">
        <v>28.571428571428569</v>
      </c>
      <c r="J41" s="674">
        <v>22.427307206068267</v>
      </c>
      <c r="K41" s="676">
        <v>66.953223767383065</v>
      </c>
      <c r="L41" s="674">
        <v>59.115044247787608</v>
      </c>
      <c r="M41" s="676">
        <v>37.977243994943109</v>
      </c>
      <c r="N41" s="677">
        <v>563.08470290771174</v>
      </c>
      <c r="O41" s="678">
        <v>288.88888888888886</v>
      </c>
    </row>
    <row r="42" spans="1:15">
      <c r="A42" s="673">
        <v>32</v>
      </c>
      <c r="B42" s="673" t="s">
        <v>46</v>
      </c>
      <c r="C42" s="674">
        <v>7.6569200779727096</v>
      </c>
      <c r="D42" s="675">
        <v>4959</v>
      </c>
      <c r="E42" s="674">
        <v>50.655374067352291</v>
      </c>
      <c r="F42" s="674">
        <v>12.119378907037708</v>
      </c>
      <c r="G42" s="674">
        <v>3.5894333534986895</v>
      </c>
      <c r="H42" s="676">
        <v>16.011292599314377</v>
      </c>
      <c r="I42" s="674">
        <v>25.811655575720909</v>
      </c>
      <c r="J42" s="674">
        <v>24.843718491631378</v>
      </c>
      <c r="K42" s="676">
        <v>52.651744303286954</v>
      </c>
      <c r="L42" s="674">
        <v>60.879209518047993</v>
      </c>
      <c r="M42" s="676">
        <v>39.6854204476709</v>
      </c>
      <c r="N42" s="677">
        <v>538.01169590643269</v>
      </c>
      <c r="O42" s="678">
        <v>312.65664160401002</v>
      </c>
    </row>
    <row r="43" spans="1:15">
      <c r="A43" s="673">
        <v>33</v>
      </c>
      <c r="B43" s="673" t="s">
        <v>83</v>
      </c>
      <c r="C43" s="674">
        <v>7.6297542362450246</v>
      </c>
      <c r="D43" s="675">
        <v>9659</v>
      </c>
      <c r="E43" s="674">
        <v>48.441867688166482</v>
      </c>
      <c r="F43" s="674">
        <v>11.284812092349105</v>
      </c>
      <c r="G43" s="674">
        <v>2.805673465162025</v>
      </c>
      <c r="H43" s="676">
        <v>17.755461227870381</v>
      </c>
      <c r="I43" s="674">
        <v>28.812506470649137</v>
      </c>
      <c r="J43" s="674">
        <v>25.18894295475722</v>
      </c>
      <c r="K43" s="676">
        <v>68.578527797908677</v>
      </c>
      <c r="L43" s="674">
        <v>61.455637229526872</v>
      </c>
      <c r="M43" s="676">
        <v>40.884149497877623</v>
      </c>
      <c r="N43" s="677">
        <v>655.96852676260482</v>
      </c>
      <c r="O43" s="678">
        <v>335.81644815256254</v>
      </c>
    </row>
    <row r="44" spans="1:15">
      <c r="A44" s="673">
        <v>34</v>
      </c>
      <c r="B44" s="673" t="s">
        <v>72</v>
      </c>
      <c r="C44" s="674">
        <v>7.5838756732495511</v>
      </c>
      <c r="D44" s="675">
        <v>5472</v>
      </c>
      <c r="E44" s="674">
        <v>49.579678362573098</v>
      </c>
      <c r="F44" s="674">
        <v>15.515350877192983</v>
      </c>
      <c r="G44" s="674">
        <v>3.5635964912280702</v>
      </c>
      <c r="H44" s="676">
        <v>17.562134502923975</v>
      </c>
      <c r="I44" s="674">
        <v>29.294590643274855</v>
      </c>
      <c r="J44" s="674">
        <v>25.986842105263158</v>
      </c>
      <c r="K44" s="676">
        <v>71.655701754385973</v>
      </c>
      <c r="L44" s="674">
        <v>65.131578947368425</v>
      </c>
      <c r="M44" s="676">
        <v>43.366228070175438</v>
      </c>
      <c r="N44" s="677">
        <v>734.10087719298247</v>
      </c>
      <c r="O44" s="678">
        <v>330.85501858736063</v>
      </c>
    </row>
    <row r="45" spans="1:15">
      <c r="A45" s="673">
        <v>35</v>
      </c>
      <c r="B45" s="673" t="s">
        <v>89</v>
      </c>
      <c r="C45" s="674">
        <v>7.5627417914889401</v>
      </c>
      <c r="D45" s="675">
        <v>3860</v>
      </c>
      <c r="E45" s="674">
        <v>52.2279792746114</v>
      </c>
      <c r="F45" s="674">
        <v>16.1139896373057</v>
      </c>
      <c r="G45" s="674">
        <v>3.1606217616580312</v>
      </c>
      <c r="H45" s="676">
        <v>15.984455958549223</v>
      </c>
      <c r="I45" s="674">
        <v>28.523316062176168</v>
      </c>
      <c r="J45" s="674">
        <v>27.202072538860104</v>
      </c>
      <c r="K45" s="676">
        <v>68.445595854922274</v>
      </c>
      <c r="L45" s="674">
        <v>61.554404145077726</v>
      </c>
      <c r="M45" s="676">
        <v>42.590673575129536</v>
      </c>
      <c r="N45" s="677">
        <v>549.2227979274611</v>
      </c>
      <c r="O45" s="678">
        <v>316.31967763599732</v>
      </c>
    </row>
    <row r="46" spans="1:15">
      <c r="A46" s="673">
        <v>36</v>
      </c>
      <c r="B46" s="673" t="s">
        <v>47</v>
      </c>
      <c r="C46" s="674">
        <v>7.3842098656959951</v>
      </c>
      <c r="D46" s="675">
        <v>6025</v>
      </c>
      <c r="E46" s="674">
        <v>47.369294605809131</v>
      </c>
      <c r="F46" s="674">
        <v>13.2448132780083</v>
      </c>
      <c r="G46" s="674">
        <v>3.7344398340248963</v>
      </c>
      <c r="H46" s="676">
        <v>18.804979253112034</v>
      </c>
      <c r="I46" s="674">
        <v>28.199170124481327</v>
      </c>
      <c r="J46" s="674">
        <v>26.954356846473026</v>
      </c>
      <c r="K46" s="676">
        <v>69.543568464730285</v>
      </c>
      <c r="L46" s="674">
        <v>61.775933609958514</v>
      </c>
      <c r="M46" s="676">
        <v>39.236514522821572</v>
      </c>
      <c r="N46" s="677">
        <v>556.18257261410781</v>
      </c>
      <c r="O46" s="678">
        <v>320.89279180387854</v>
      </c>
    </row>
    <row r="47" spans="1:15">
      <c r="A47" s="673">
        <v>37</v>
      </c>
      <c r="B47" s="673" t="s">
        <v>59</v>
      </c>
      <c r="C47" s="674">
        <v>7.3499662845583273</v>
      </c>
      <c r="D47" s="675">
        <v>5419</v>
      </c>
      <c r="E47" s="674">
        <v>49.824690902380517</v>
      </c>
      <c r="F47" s="674">
        <v>10.167927661930246</v>
      </c>
      <c r="G47" s="674">
        <v>4.3181398782063107</v>
      </c>
      <c r="H47" s="676">
        <v>17.678538475733529</v>
      </c>
      <c r="I47" s="674">
        <v>26.296364642923049</v>
      </c>
      <c r="J47" s="674">
        <v>36.593467429415021</v>
      </c>
      <c r="K47" s="676">
        <v>68.019929876360948</v>
      </c>
      <c r="L47" s="674">
        <v>59.974164975087653</v>
      </c>
      <c r="M47" s="676">
        <v>39.232330688318875</v>
      </c>
      <c r="N47" s="677">
        <v>536.07676693116809</v>
      </c>
      <c r="O47" s="678">
        <v>343.1786216596343</v>
      </c>
    </row>
    <row r="48" spans="1:15">
      <c r="A48" s="673">
        <v>38</v>
      </c>
      <c r="B48" s="673" t="s">
        <v>103</v>
      </c>
      <c r="C48" s="674">
        <v>7.2889000644340021</v>
      </c>
      <c r="D48" s="675">
        <v>4710</v>
      </c>
      <c r="E48" s="674">
        <v>44.56475583864119</v>
      </c>
      <c r="F48" s="674">
        <v>8.2377919320594479</v>
      </c>
      <c r="G48" s="674">
        <v>4.9044585987261149</v>
      </c>
      <c r="H48" s="676">
        <v>17.813163481953289</v>
      </c>
      <c r="I48" s="674">
        <v>26.900212314225051</v>
      </c>
      <c r="J48" s="674">
        <v>41.549893842887478</v>
      </c>
      <c r="K48" s="676">
        <v>57.919320594479828</v>
      </c>
      <c r="L48" s="674">
        <v>55.859872611464965</v>
      </c>
      <c r="M48" s="676">
        <v>35.456475583864119</v>
      </c>
      <c r="N48" s="677">
        <v>465.60509554140128</v>
      </c>
      <c r="O48" s="678">
        <v>255.95643294758341</v>
      </c>
    </row>
    <row r="49" spans="1:15">
      <c r="A49" s="673">
        <v>39</v>
      </c>
      <c r="B49" s="673" t="s">
        <v>94</v>
      </c>
      <c r="C49" s="674">
        <v>7.2462380824750161</v>
      </c>
      <c r="D49" s="675">
        <v>7884</v>
      </c>
      <c r="E49" s="674">
        <v>48.135464231354639</v>
      </c>
      <c r="F49" s="674">
        <v>13.026382546930492</v>
      </c>
      <c r="G49" s="674">
        <v>3.5134449518011159</v>
      </c>
      <c r="H49" s="676">
        <v>16.50177574835109</v>
      </c>
      <c r="I49" s="674">
        <v>31.177067478437344</v>
      </c>
      <c r="J49" s="674">
        <v>27.498731608320647</v>
      </c>
      <c r="K49" s="676">
        <v>66.755454084221213</v>
      </c>
      <c r="L49" s="674">
        <v>59.1324200913242</v>
      </c>
      <c r="M49" s="676">
        <v>36.846778285134448</v>
      </c>
      <c r="N49" s="677">
        <v>563.16590563165903</v>
      </c>
      <c r="O49" s="678">
        <v>327.7511961722488</v>
      </c>
    </row>
    <row r="50" spans="1:15">
      <c r="A50" s="673">
        <v>40</v>
      </c>
      <c r="B50" s="673" t="s">
        <v>53</v>
      </c>
      <c r="C50" s="674">
        <v>7.2169297768100158</v>
      </c>
      <c r="D50" s="675">
        <v>5714</v>
      </c>
      <c r="E50" s="674">
        <v>54.970248512425627</v>
      </c>
      <c r="F50" s="674">
        <v>12.775638781939097</v>
      </c>
      <c r="G50" s="674">
        <v>2.5551277563878196</v>
      </c>
      <c r="H50" s="676">
        <v>14.140707035351769</v>
      </c>
      <c r="I50" s="674">
        <v>29.121456072803642</v>
      </c>
      <c r="J50" s="674">
        <v>23.99369968498425</v>
      </c>
      <c r="K50" s="676">
        <v>68.480924046202304</v>
      </c>
      <c r="L50" s="674">
        <v>62.42562128106406</v>
      </c>
      <c r="M50" s="676">
        <v>41.809590479523976</v>
      </c>
      <c r="N50" s="677">
        <v>547.60238011900594</v>
      </c>
      <c r="O50" s="678">
        <v>352.42675994752955</v>
      </c>
    </row>
    <row r="51" spans="1:15">
      <c r="A51" s="673">
        <v>41</v>
      </c>
      <c r="B51" s="673" t="s">
        <v>57</v>
      </c>
      <c r="C51" s="674">
        <v>7.1329148830002369</v>
      </c>
      <c r="D51" s="675">
        <v>2774</v>
      </c>
      <c r="E51" s="674">
        <v>52.379235760634465</v>
      </c>
      <c r="F51" s="674">
        <v>16.618601297764961</v>
      </c>
      <c r="G51" s="674">
        <v>3.2444124008651762</v>
      </c>
      <c r="H51" s="676">
        <v>18.348954578226387</v>
      </c>
      <c r="I51" s="674">
        <v>26.24369142033165</v>
      </c>
      <c r="J51" s="674">
        <v>27.757750540735397</v>
      </c>
      <c r="K51" s="676">
        <v>70.728190338860855</v>
      </c>
      <c r="L51" s="674">
        <v>63.734679163662577</v>
      </c>
      <c r="M51" s="676">
        <v>43.475126171593367</v>
      </c>
      <c r="N51" s="677">
        <v>498.19754866618598</v>
      </c>
      <c r="O51" s="678">
        <v>314.44444444444446</v>
      </c>
    </row>
    <row r="52" spans="1:15">
      <c r="A52" s="673">
        <v>42</v>
      </c>
      <c r="B52" s="673" t="s">
        <v>99</v>
      </c>
      <c r="C52" s="674">
        <v>7.1215503035107108</v>
      </c>
      <c r="D52" s="675">
        <v>3486</v>
      </c>
      <c r="E52" s="674">
        <v>52.897303499713132</v>
      </c>
      <c r="F52" s="674">
        <v>18.646012621916235</v>
      </c>
      <c r="G52" s="674">
        <v>3.6144578313253009</v>
      </c>
      <c r="H52" s="676">
        <v>15.806081468732073</v>
      </c>
      <c r="I52" s="674">
        <v>28.800917957544463</v>
      </c>
      <c r="J52" s="674">
        <v>24.268502581755595</v>
      </c>
      <c r="K52" s="676">
        <v>68.674698795180717</v>
      </c>
      <c r="L52" s="674">
        <v>62.363740676993686</v>
      </c>
      <c r="M52" s="676">
        <v>42.713711990820421</v>
      </c>
      <c r="N52" s="677">
        <v>637.11990820424558</v>
      </c>
      <c r="O52" s="678">
        <v>300.53804765564951</v>
      </c>
    </row>
    <row r="53" spans="1:15">
      <c r="A53" s="673">
        <v>43</v>
      </c>
      <c r="B53" s="673" t="s">
        <v>70</v>
      </c>
      <c r="C53" s="674">
        <v>7.0234363337811621</v>
      </c>
      <c r="D53" s="675">
        <v>5736</v>
      </c>
      <c r="E53" s="674">
        <v>52.527894002789402</v>
      </c>
      <c r="F53" s="674">
        <v>19.368898186889819</v>
      </c>
      <c r="G53" s="674">
        <v>2.8068340306834032</v>
      </c>
      <c r="H53" s="676">
        <v>18.305439330543933</v>
      </c>
      <c r="I53" s="674">
        <v>26.499302649930268</v>
      </c>
      <c r="J53" s="674">
        <v>16.753835425383542</v>
      </c>
      <c r="K53" s="676">
        <v>69.71757322175732</v>
      </c>
      <c r="L53" s="674">
        <v>63.162482566248258</v>
      </c>
      <c r="M53" s="676">
        <v>42.99163179916318</v>
      </c>
      <c r="N53" s="677">
        <v>726.63877266387726</v>
      </c>
      <c r="O53" s="678">
        <v>283.36466165413532</v>
      </c>
    </row>
    <row r="54" spans="1:15">
      <c r="A54" s="673">
        <v>44</v>
      </c>
      <c r="B54" s="673" t="s">
        <v>82</v>
      </c>
      <c r="C54" s="674">
        <v>6.9441474047873655</v>
      </c>
      <c r="D54" s="675">
        <v>4561</v>
      </c>
      <c r="E54" s="674">
        <v>51.984213988160491</v>
      </c>
      <c r="F54" s="674">
        <v>12.475334356500767</v>
      </c>
      <c r="G54" s="674">
        <v>3.9245779434334578</v>
      </c>
      <c r="H54" s="676">
        <v>17.364613023459768</v>
      </c>
      <c r="I54" s="674">
        <v>24.292918219688666</v>
      </c>
      <c r="J54" s="674">
        <v>32.690199517649638</v>
      </c>
      <c r="K54" s="676">
        <v>65.972374479280859</v>
      </c>
      <c r="L54" s="674">
        <v>59.855294891471168</v>
      </c>
      <c r="M54" s="676">
        <v>37.754878316158738</v>
      </c>
      <c r="N54" s="677">
        <v>513.04538478403856</v>
      </c>
      <c r="O54" s="678">
        <v>254.9800796812749</v>
      </c>
    </row>
    <row r="55" spans="1:15">
      <c r="A55" s="673">
        <v>45</v>
      </c>
      <c r="B55" s="673" t="s">
        <v>80</v>
      </c>
      <c r="C55" s="674">
        <v>6.9037485676870194</v>
      </c>
      <c r="D55" s="675">
        <v>6904</v>
      </c>
      <c r="E55" s="674">
        <v>50.680764774044029</v>
      </c>
      <c r="F55" s="674">
        <v>17.048088064889917</v>
      </c>
      <c r="G55" s="674">
        <v>2.4188876013904981</v>
      </c>
      <c r="H55" s="676">
        <v>16.657010428736964</v>
      </c>
      <c r="I55" s="674">
        <v>27.766512166859791</v>
      </c>
      <c r="J55" s="674">
        <v>17.019119351100812</v>
      </c>
      <c r="K55" s="676">
        <v>67.670915411355736</v>
      </c>
      <c r="L55" s="674">
        <v>60.298377752027811</v>
      </c>
      <c r="M55" s="676">
        <v>37.268250289687138</v>
      </c>
      <c r="N55" s="677">
        <v>533.16917728852843</v>
      </c>
      <c r="O55" s="678">
        <v>323.90852390852393</v>
      </c>
    </row>
    <row r="56" spans="1:15">
      <c r="A56" s="673">
        <v>46</v>
      </c>
      <c r="B56" s="673" t="s">
        <v>71</v>
      </c>
      <c r="C56" s="674">
        <v>6.8678127540945519</v>
      </c>
      <c r="D56" s="675">
        <v>4799</v>
      </c>
      <c r="E56" s="674">
        <v>52.865180245884559</v>
      </c>
      <c r="F56" s="674">
        <v>14.273807043133987</v>
      </c>
      <c r="G56" s="674">
        <v>3.1256511773286104</v>
      </c>
      <c r="H56" s="676">
        <v>15.774119608251718</v>
      </c>
      <c r="I56" s="674">
        <v>27.901646176286725</v>
      </c>
      <c r="J56" s="674">
        <v>22.817253594498855</v>
      </c>
      <c r="K56" s="676">
        <v>68.201708689310266</v>
      </c>
      <c r="L56" s="674">
        <v>60.054177953740364</v>
      </c>
      <c r="M56" s="676">
        <v>39.091477391123149</v>
      </c>
      <c r="N56" s="677">
        <v>524.06751406543026</v>
      </c>
      <c r="O56" s="678">
        <v>317.51824817518246</v>
      </c>
    </row>
    <row r="57" spans="1:15">
      <c r="A57" s="673">
        <v>47</v>
      </c>
      <c r="B57" s="673" t="s">
        <v>105</v>
      </c>
      <c r="C57" s="674">
        <v>6.7318530946077022</v>
      </c>
      <c r="D57" s="675">
        <v>5359</v>
      </c>
      <c r="E57" s="674">
        <v>50.41985445045718</v>
      </c>
      <c r="F57" s="674">
        <v>11.084157492069416</v>
      </c>
      <c r="G57" s="674">
        <v>4.198544504571748</v>
      </c>
      <c r="H57" s="676">
        <v>19.72382907258817</v>
      </c>
      <c r="I57" s="674">
        <v>26.460160477701063</v>
      </c>
      <c r="J57" s="674">
        <v>27.019966411643964</v>
      </c>
      <c r="K57" s="676">
        <v>68.744168688188097</v>
      </c>
      <c r="L57" s="674">
        <v>60.029856316476959</v>
      </c>
      <c r="M57" s="676">
        <v>35.771599178951298</v>
      </c>
      <c r="N57" s="677">
        <v>501.77271879081917</v>
      </c>
      <c r="O57" s="678">
        <v>266.92836113837092</v>
      </c>
    </row>
    <row r="58" spans="1:15">
      <c r="A58" s="673">
        <v>48</v>
      </c>
      <c r="B58" s="673" t="s">
        <v>84</v>
      </c>
      <c r="C58" s="674">
        <v>6.7096667265168568</v>
      </c>
      <c r="D58" s="675">
        <v>5035</v>
      </c>
      <c r="E58" s="674">
        <v>50.804369414101288</v>
      </c>
      <c r="F58" s="674">
        <v>16.92154915590864</v>
      </c>
      <c r="G58" s="674">
        <v>2.0655412115193643</v>
      </c>
      <c r="H58" s="676">
        <v>17.358490566037734</v>
      </c>
      <c r="I58" s="674">
        <v>26.434955312810327</v>
      </c>
      <c r="J58" s="674">
        <v>18.510427010923536</v>
      </c>
      <c r="K58" s="676">
        <v>68.063555114200597</v>
      </c>
      <c r="L58" s="674">
        <v>61.092353525322743</v>
      </c>
      <c r="M58" s="676">
        <v>40.51638530287984</v>
      </c>
      <c r="N58" s="677">
        <v>569.01688182720955</v>
      </c>
      <c r="O58" s="678">
        <v>334.81575603557815</v>
      </c>
    </row>
    <row r="59" spans="1:15">
      <c r="A59" s="673">
        <v>49</v>
      </c>
      <c r="B59" s="673" t="s">
        <v>107</v>
      </c>
      <c r="C59" s="674">
        <v>6.6842025947693617</v>
      </c>
      <c r="D59" s="675">
        <v>10150</v>
      </c>
      <c r="E59" s="674">
        <v>49.073891625615765</v>
      </c>
      <c r="F59" s="674">
        <v>13.527093596059114</v>
      </c>
      <c r="G59" s="674">
        <v>2.6009852216748768</v>
      </c>
      <c r="H59" s="676">
        <v>16.423645320197046</v>
      </c>
      <c r="I59" s="674">
        <v>29.684729064039413</v>
      </c>
      <c r="J59" s="674">
        <v>19.793103448275861</v>
      </c>
      <c r="K59" s="676">
        <v>65.290640394088669</v>
      </c>
      <c r="L59" s="674">
        <v>57.596059113300491</v>
      </c>
      <c r="M59" s="676">
        <v>36.029556650246306</v>
      </c>
      <c r="N59" s="677">
        <v>595.07389162561572</v>
      </c>
      <c r="O59" s="678">
        <v>297.19784885366545</v>
      </c>
    </row>
    <row r="60" spans="1:15">
      <c r="A60" s="673">
        <v>50</v>
      </c>
      <c r="B60" s="673" t="s">
        <v>106</v>
      </c>
      <c r="C60" s="674">
        <v>6.6500439180574054</v>
      </c>
      <c r="D60" s="675">
        <v>4852</v>
      </c>
      <c r="E60" s="674">
        <v>51.504534212695795</v>
      </c>
      <c r="F60" s="674">
        <v>17.250618301731244</v>
      </c>
      <c r="G60" s="674">
        <v>4.0189612530915086</v>
      </c>
      <c r="H60" s="676">
        <v>17.559769167353672</v>
      </c>
      <c r="I60" s="674">
        <v>27.802967848309972</v>
      </c>
      <c r="J60" s="674">
        <v>24.60840890354493</v>
      </c>
      <c r="K60" s="676">
        <v>66.384995877988459</v>
      </c>
      <c r="L60" s="674">
        <v>58.45012366034625</v>
      </c>
      <c r="M60" s="676">
        <v>35.882110469909314</v>
      </c>
      <c r="N60" s="677">
        <v>498.96949711459195</v>
      </c>
      <c r="O60" s="678">
        <v>271.85732927359726</v>
      </c>
    </row>
    <row r="61" spans="1:15">
      <c r="A61" s="673">
        <v>51</v>
      </c>
      <c r="B61" s="673" t="s">
        <v>110</v>
      </c>
      <c r="C61" s="674">
        <v>6.5846427285472426</v>
      </c>
      <c r="D61" s="675">
        <v>8878</v>
      </c>
      <c r="E61" s="674">
        <v>51.757152511826988</v>
      </c>
      <c r="F61" s="674">
        <v>11.804460464068484</v>
      </c>
      <c r="G61" s="674">
        <v>2.4442441991439514</v>
      </c>
      <c r="H61" s="676">
        <v>15.972065780581213</v>
      </c>
      <c r="I61" s="674">
        <v>28.486145528272132</v>
      </c>
      <c r="J61" s="674">
        <v>18.044604640684838</v>
      </c>
      <c r="K61" s="676">
        <v>64.67672899301644</v>
      </c>
      <c r="L61" s="674">
        <v>56.870916873169634</v>
      </c>
      <c r="M61" s="676">
        <v>35.9427799053841</v>
      </c>
      <c r="N61" s="677">
        <v>513.17864383870233</v>
      </c>
      <c r="O61" s="678">
        <v>326.17896009673518</v>
      </c>
    </row>
    <row r="62" spans="1:15">
      <c r="A62" s="673">
        <v>52</v>
      </c>
      <c r="B62" s="673" t="s">
        <v>108</v>
      </c>
      <c r="C62" s="674">
        <v>6.5804011558728543</v>
      </c>
      <c r="D62" s="675">
        <v>6344</v>
      </c>
      <c r="E62" s="674">
        <v>49.889659520807058</v>
      </c>
      <c r="F62" s="674">
        <v>15.022068095838586</v>
      </c>
      <c r="G62" s="674">
        <v>3.0737704918032787</v>
      </c>
      <c r="H62" s="676">
        <v>16.598360655737704</v>
      </c>
      <c r="I62" s="674">
        <v>28.65699873896595</v>
      </c>
      <c r="J62" s="674">
        <v>28.720050441361916</v>
      </c>
      <c r="K62" s="676">
        <v>68.474148802017652</v>
      </c>
      <c r="L62" s="674">
        <v>61.065573770491795</v>
      </c>
      <c r="M62" s="676">
        <v>39.769861286254724</v>
      </c>
      <c r="N62" s="677">
        <v>581.17906683480453</v>
      </c>
      <c r="O62" s="678">
        <v>296.89984101748809</v>
      </c>
    </row>
    <row r="63" spans="1:15">
      <c r="A63" s="673">
        <v>53</v>
      </c>
      <c r="B63" s="673" t="s">
        <v>61</v>
      </c>
      <c r="C63" s="674">
        <v>6.5520360320448914</v>
      </c>
      <c r="D63" s="675">
        <v>7331</v>
      </c>
      <c r="E63" s="674">
        <v>48.94284545082526</v>
      </c>
      <c r="F63" s="674">
        <v>9.9849952257536483</v>
      </c>
      <c r="G63" s="674">
        <v>3.396535261219479</v>
      </c>
      <c r="H63" s="676">
        <v>18.319465284408675</v>
      </c>
      <c r="I63" s="674">
        <v>25.480834811076253</v>
      </c>
      <c r="J63" s="674">
        <v>27.267767016778066</v>
      </c>
      <c r="K63" s="676">
        <v>66.839448915564049</v>
      </c>
      <c r="L63" s="674">
        <v>58.668667303232844</v>
      </c>
      <c r="M63" s="676">
        <v>34.483699358886923</v>
      </c>
      <c r="N63" s="677">
        <v>416.17787477833855</v>
      </c>
      <c r="O63" s="678">
        <v>279.41844616083597</v>
      </c>
    </row>
    <row r="64" spans="1:15">
      <c r="A64" s="673">
        <v>54</v>
      </c>
      <c r="B64" s="673" t="s">
        <v>74</v>
      </c>
      <c r="C64" s="674">
        <v>6.3434230194319872</v>
      </c>
      <c r="D64" s="675">
        <v>4160</v>
      </c>
      <c r="E64" s="674">
        <v>53.629807692307693</v>
      </c>
      <c r="F64" s="674">
        <v>16.490384615384617</v>
      </c>
      <c r="G64" s="674">
        <v>2.4519230769230771</v>
      </c>
      <c r="H64" s="676">
        <v>16.514423076923077</v>
      </c>
      <c r="I64" s="674">
        <v>30.456730769230766</v>
      </c>
      <c r="J64" s="674">
        <v>18.966346153846153</v>
      </c>
      <c r="K64" s="676">
        <v>68.100961538461533</v>
      </c>
      <c r="L64" s="674">
        <v>61.634615384615387</v>
      </c>
      <c r="M64" s="676">
        <v>40.240384615384613</v>
      </c>
      <c r="N64" s="677">
        <v>597.83653846153845</v>
      </c>
      <c r="O64" s="678">
        <v>286.63330950679057</v>
      </c>
    </row>
    <row r="65" spans="1:15">
      <c r="A65" s="673">
        <v>55</v>
      </c>
      <c r="B65" s="673" t="s">
        <v>90</v>
      </c>
      <c r="C65" s="674">
        <v>6.2593303476220941</v>
      </c>
      <c r="D65" s="675">
        <v>8881</v>
      </c>
      <c r="E65" s="674">
        <v>51.863528881882672</v>
      </c>
      <c r="F65" s="674">
        <v>13.55703186578088</v>
      </c>
      <c r="G65" s="674">
        <v>3.1302781218331273</v>
      </c>
      <c r="H65" s="676">
        <v>19.614908231055061</v>
      </c>
      <c r="I65" s="674">
        <v>24.985925008444994</v>
      </c>
      <c r="J65" s="674">
        <v>23.49960590023646</v>
      </c>
      <c r="K65" s="676">
        <v>64.891341065195363</v>
      </c>
      <c r="L65" s="674">
        <v>57.696205382276766</v>
      </c>
      <c r="M65" s="676">
        <v>35.41267875239275</v>
      </c>
      <c r="N65" s="677">
        <v>480.3513117892129</v>
      </c>
      <c r="O65" s="678">
        <v>281.37726767863751</v>
      </c>
    </row>
    <row r="66" spans="1:15">
      <c r="A66" s="673">
        <v>56</v>
      </c>
      <c r="B66" s="673" t="s">
        <v>49</v>
      </c>
      <c r="C66" s="674">
        <v>6.2475495627567632</v>
      </c>
      <c r="D66" s="675">
        <v>3749</v>
      </c>
      <c r="E66" s="674">
        <v>50.973592958122168</v>
      </c>
      <c r="F66" s="674">
        <v>8.1088290210722871</v>
      </c>
      <c r="G66" s="674">
        <v>3.5476126967191255</v>
      </c>
      <c r="H66" s="676">
        <v>17.124566551080289</v>
      </c>
      <c r="I66" s="674">
        <v>25.286743131501733</v>
      </c>
      <c r="J66" s="674">
        <v>29.154441184315814</v>
      </c>
      <c r="K66" s="676">
        <v>64.070418778340894</v>
      </c>
      <c r="L66" s="674">
        <v>55.854894638570286</v>
      </c>
      <c r="M66" s="676">
        <v>35.342758068818355</v>
      </c>
      <c r="N66" s="677">
        <v>476.39370498799684</v>
      </c>
      <c r="O66" s="678">
        <v>266.05504587155963</v>
      </c>
    </row>
    <row r="67" spans="1:15">
      <c r="A67" s="673">
        <v>57</v>
      </c>
      <c r="B67" s="673" t="s">
        <v>96</v>
      </c>
      <c r="C67" s="674">
        <v>6.2134027325959664</v>
      </c>
      <c r="D67" s="675">
        <v>3993</v>
      </c>
      <c r="E67" s="674">
        <v>49.611820686200851</v>
      </c>
      <c r="F67" s="674">
        <v>14.099674430252943</v>
      </c>
      <c r="G67" s="674">
        <v>3.4059604307538192</v>
      </c>
      <c r="H67" s="676">
        <v>17.305284247433008</v>
      </c>
      <c r="I67" s="674">
        <v>29.626846982218886</v>
      </c>
      <c r="J67" s="674">
        <v>23.516153268219384</v>
      </c>
      <c r="K67" s="676">
        <v>63.48610067618332</v>
      </c>
      <c r="L67" s="674">
        <v>59.328825444527922</v>
      </c>
      <c r="M67" s="676">
        <v>37.8412221387428</v>
      </c>
      <c r="N67" s="677">
        <v>507.38792887553217</v>
      </c>
      <c r="O67" s="678">
        <v>341.89104571070754</v>
      </c>
    </row>
    <row r="68" spans="1:15">
      <c r="A68" s="673">
        <v>58</v>
      </c>
      <c r="B68" s="673" t="s">
        <v>79</v>
      </c>
      <c r="C68" s="674">
        <v>6.0296421255572961</v>
      </c>
      <c r="D68" s="675">
        <v>2579</v>
      </c>
      <c r="E68" s="674">
        <v>53.276463745637848</v>
      </c>
      <c r="F68" s="674">
        <v>16.711903838697172</v>
      </c>
      <c r="G68" s="674">
        <v>4.4203179526948428</v>
      </c>
      <c r="H68" s="676">
        <v>16.207832493214426</v>
      </c>
      <c r="I68" s="674">
        <v>28.460643660333464</v>
      </c>
      <c r="J68" s="674">
        <v>32.415664986428851</v>
      </c>
      <c r="K68" s="676">
        <v>69.13532376890268</v>
      </c>
      <c r="L68" s="674">
        <v>62.194649088794108</v>
      </c>
      <c r="M68" s="676">
        <v>43.078712679333073</v>
      </c>
      <c r="N68" s="677">
        <v>659.55796820473051</v>
      </c>
      <c r="O68" s="678">
        <v>313.66459627329192</v>
      </c>
    </row>
    <row r="69" spans="1:15">
      <c r="A69" s="673">
        <v>59</v>
      </c>
      <c r="B69" s="673" t="s">
        <v>111</v>
      </c>
      <c r="C69" s="674">
        <v>5.9213884635017866</v>
      </c>
      <c r="D69" s="675">
        <v>3539</v>
      </c>
      <c r="E69" s="674">
        <v>51.596496185363094</v>
      </c>
      <c r="F69" s="674">
        <v>14.495620231703871</v>
      </c>
      <c r="G69" s="674">
        <v>3.6168409155128569</v>
      </c>
      <c r="H69" s="676">
        <v>15.908448714326081</v>
      </c>
      <c r="I69" s="674">
        <v>29.217293020627295</v>
      </c>
      <c r="J69" s="674">
        <v>29.471602147499294</v>
      </c>
      <c r="K69" s="676">
        <v>65.187906188188748</v>
      </c>
      <c r="L69" s="674">
        <v>57.812941508900821</v>
      </c>
      <c r="M69" s="676">
        <v>38.00508618253744</v>
      </c>
      <c r="N69" s="677">
        <v>566.82678722803053</v>
      </c>
      <c r="O69" s="678">
        <v>270.68126520681261</v>
      </c>
    </row>
    <row r="70" spans="1:15">
      <c r="A70" s="679">
        <v>60</v>
      </c>
      <c r="B70" s="680" t="s">
        <v>45</v>
      </c>
      <c r="C70" s="681">
        <v>5.8969484097573552</v>
      </c>
      <c r="D70" s="682">
        <v>7689</v>
      </c>
      <c r="E70" s="681">
        <v>51.775263363246196</v>
      </c>
      <c r="F70" s="681">
        <v>9.3770321238132386</v>
      </c>
      <c r="G70" s="681">
        <v>3.1733645467551046</v>
      </c>
      <c r="H70" s="683">
        <v>16.361035245155417</v>
      </c>
      <c r="I70" s="681">
        <v>26.869553908180517</v>
      </c>
      <c r="J70" s="681">
        <v>28.443230589153334</v>
      </c>
      <c r="K70" s="683">
        <v>60.371959942775391</v>
      </c>
      <c r="L70" s="681">
        <v>51.918324879698275</v>
      </c>
      <c r="M70" s="683">
        <v>29.561711535960463</v>
      </c>
      <c r="N70" s="684">
        <v>401.87280530628175</v>
      </c>
      <c r="O70" s="685">
        <v>226.87681459975116</v>
      </c>
    </row>
    <row r="71" spans="1:15">
      <c r="A71" s="673">
        <v>61</v>
      </c>
      <c r="B71" s="673" t="s">
        <v>101</v>
      </c>
      <c r="C71" s="674">
        <v>5.8312488232604425</v>
      </c>
      <c r="D71" s="675">
        <v>4552</v>
      </c>
      <c r="E71" s="674">
        <v>48.94551845342707</v>
      </c>
      <c r="F71" s="674">
        <v>9.7759226713532517</v>
      </c>
      <c r="G71" s="674">
        <v>3.9323374340949035</v>
      </c>
      <c r="H71" s="676">
        <v>18.804920913884008</v>
      </c>
      <c r="I71" s="674">
        <v>24.318980667838314</v>
      </c>
      <c r="J71" s="674">
        <v>31.612478031634446</v>
      </c>
      <c r="K71" s="676">
        <v>61.137961335676628</v>
      </c>
      <c r="L71" s="674">
        <v>51.999121265377859</v>
      </c>
      <c r="M71" s="676">
        <v>28.427065026362037</v>
      </c>
      <c r="N71" s="677">
        <v>362.25834797891036</v>
      </c>
      <c r="O71" s="678">
        <v>255.68797399783315</v>
      </c>
    </row>
    <row r="72" spans="1:15">
      <c r="A72" s="673">
        <v>62</v>
      </c>
      <c r="B72" s="673" t="s">
        <v>73</v>
      </c>
      <c r="C72" s="674">
        <v>5.7090320423712413</v>
      </c>
      <c r="D72" s="675">
        <v>6644</v>
      </c>
      <c r="E72" s="674">
        <v>51.173991571342569</v>
      </c>
      <c r="F72" s="674">
        <v>9.2564720048163753</v>
      </c>
      <c r="G72" s="674">
        <v>3.2510535821794098</v>
      </c>
      <c r="H72" s="676">
        <v>16.315472606863334</v>
      </c>
      <c r="I72" s="674">
        <v>26.926550270921133</v>
      </c>
      <c r="J72" s="674">
        <v>28.747742323901264</v>
      </c>
      <c r="K72" s="676">
        <v>58.970499698976518</v>
      </c>
      <c r="L72" s="674">
        <v>50.075255869957857</v>
      </c>
      <c r="M72" s="676">
        <v>26.896447922937988</v>
      </c>
      <c r="N72" s="677">
        <v>359.27152317880797</v>
      </c>
      <c r="O72" s="678">
        <v>247.13114754098362</v>
      </c>
    </row>
    <row r="73" spans="1:15">
      <c r="A73" s="673">
        <v>63</v>
      </c>
      <c r="B73" s="673" t="s">
        <v>109</v>
      </c>
      <c r="C73" s="674">
        <v>5.6090524185994228</v>
      </c>
      <c r="D73" s="675">
        <v>3096</v>
      </c>
      <c r="E73" s="674">
        <v>54.263565891472865</v>
      </c>
      <c r="F73" s="674">
        <v>11.24031007751938</v>
      </c>
      <c r="G73" s="674">
        <v>3.1007751937984498</v>
      </c>
      <c r="H73" s="676">
        <v>17.409560723514211</v>
      </c>
      <c r="I73" s="674">
        <v>28.036175710594314</v>
      </c>
      <c r="J73" s="674">
        <v>23.643410852713178</v>
      </c>
      <c r="K73" s="676">
        <v>61.337209302325576</v>
      </c>
      <c r="L73" s="674">
        <v>52.099483204134366</v>
      </c>
      <c r="M73" s="676">
        <v>26.937984496124027</v>
      </c>
      <c r="N73" s="677">
        <v>339.79328165374676</v>
      </c>
      <c r="O73" s="678">
        <v>234.50586264656616</v>
      </c>
    </row>
    <row r="74" spans="1:15">
      <c r="A74" s="673">
        <v>64</v>
      </c>
      <c r="B74" s="673" t="s">
        <v>69</v>
      </c>
      <c r="C74" s="674">
        <v>5.4784024518724257</v>
      </c>
      <c r="D74" s="675">
        <v>2896</v>
      </c>
      <c r="E74" s="674">
        <v>53.487569060773474</v>
      </c>
      <c r="F74" s="674">
        <v>9.0469613259668513</v>
      </c>
      <c r="G74" s="674">
        <v>4.2127071823204423</v>
      </c>
      <c r="H74" s="676">
        <v>19.578729281767956</v>
      </c>
      <c r="I74" s="674">
        <v>27.106353591160222</v>
      </c>
      <c r="J74" s="674">
        <v>29.868784530386737</v>
      </c>
      <c r="K74" s="676">
        <v>61.533149171270715</v>
      </c>
      <c r="L74" s="674">
        <v>53.176795580110493</v>
      </c>
      <c r="M74" s="676">
        <v>31.008287292817684</v>
      </c>
      <c r="N74" s="677">
        <v>456.83701657458562</v>
      </c>
      <c r="O74" s="678">
        <v>246.73060156931126</v>
      </c>
    </row>
    <row r="75" spans="1:15">
      <c r="A75" s="673">
        <v>65</v>
      </c>
      <c r="B75" s="673" t="s">
        <v>100</v>
      </c>
      <c r="C75" s="674">
        <v>5.4276746010986132</v>
      </c>
      <c r="D75" s="675">
        <v>2976</v>
      </c>
      <c r="E75" s="674">
        <v>51.814516129032263</v>
      </c>
      <c r="F75" s="674">
        <v>9.9126344086021501</v>
      </c>
      <c r="G75" s="674">
        <v>3.595430107526882</v>
      </c>
      <c r="H75" s="676">
        <v>18.615591397849464</v>
      </c>
      <c r="I75" s="674">
        <v>27.083333333333332</v>
      </c>
      <c r="J75" s="674">
        <v>26.948924731182792</v>
      </c>
      <c r="K75" s="676">
        <v>64.616935483870961</v>
      </c>
      <c r="L75" s="674">
        <v>56.686827956989248</v>
      </c>
      <c r="M75" s="676">
        <v>33.299731182795696</v>
      </c>
      <c r="N75" s="677">
        <v>493.61559139784941</v>
      </c>
      <c r="O75" s="678">
        <v>292.36641221374043</v>
      </c>
    </row>
    <row r="76" spans="1:15">
      <c r="A76" s="673">
        <v>66</v>
      </c>
      <c r="B76" s="673" t="s">
        <v>91</v>
      </c>
      <c r="C76" s="674">
        <v>5.2871832655283981</v>
      </c>
      <c r="D76" s="675">
        <v>3481</v>
      </c>
      <c r="E76" s="674">
        <v>53.203102556736567</v>
      </c>
      <c r="F76" s="674">
        <v>11.950588911232405</v>
      </c>
      <c r="G76" s="674">
        <v>3.2749209997127262</v>
      </c>
      <c r="H76" s="676">
        <v>17.38006320022982</v>
      </c>
      <c r="I76" s="674">
        <v>27.57828210284401</v>
      </c>
      <c r="J76" s="674">
        <v>25.797184717035336</v>
      </c>
      <c r="K76" s="676">
        <v>63.401321459350754</v>
      </c>
      <c r="L76" s="674">
        <v>53.289284688307959</v>
      </c>
      <c r="M76" s="676">
        <v>26.084458488939958</v>
      </c>
      <c r="N76" s="677">
        <v>400.17236426314281</v>
      </c>
      <c r="O76" s="678">
        <v>287.37962493664469</v>
      </c>
    </row>
    <row r="77" spans="1:15">
      <c r="A77" s="673">
        <v>67</v>
      </c>
      <c r="B77" s="673" t="s">
        <v>95</v>
      </c>
      <c r="C77" s="674">
        <v>5.2155062484060188</v>
      </c>
      <c r="D77" s="675">
        <v>2636</v>
      </c>
      <c r="E77" s="674">
        <v>52.693474962063732</v>
      </c>
      <c r="F77" s="674">
        <v>10.773899848254933</v>
      </c>
      <c r="G77" s="674">
        <v>3.3383915022761759</v>
      </c>
      <c r="H77" s="676">
        <v>16.881638846737481</v>
      </c>
      <c r="I77" s="674">
        <v>27.465857359635809</v>
      </c>
      <c r="J77" s="674">
        <v>24.468892261001518</v>
      </c>
      <c r="K77" s="676">
        <v>59.104704097116844</v>
      </c>
      <c r="L77" s="674">
        <v>49.77238239757208</v>
      </c>
      <c r="M77" s="676">
        <v>25.07587253414264</v>
      </c>
      <c r="N77" s="677">
        <v>393.01972685887711</v>
      </c>
      <c r="O77" s="678">
        <v>240.25974025974025</v>
      </c>
    </row>
    <row r="78" spans="1:15">
      <c r="A78" s="673">
        <v>68</v>
      </c>
      <c r="B78" s="673" t="s">
        <v>104</v>
      </c>
      <c r="C78" s="674">
        <v>5.1539809227175395</v>
      </c>
      <c r="D78" s="675">
        <v>7026</v>
      </c>
      <c r="E78" s="674">
        <v>51.722174779390841</v>
      </c>
      <c r="F78" s="674">
        <v>13.108454312553372</v>
      </c>
      <c r="G78" s="674">
        <v>4.0136635354397949</v>
      </c>
      <c r="H78" s="676">
        <v>18.901224025049814</v>
      </c>
      <c r="I78" s="674">
        <v>24.807856532877882</v>
      </c>
      <c r="J78" s="674">
        <v>23.199544548818672</v>
      </c>
      <c r="K78" s="676">
        <v>58.568175348704813</v>
      </c>
      <c r="L78" s="674">
        <v>50.028465698832903</v>
      </c>
      <c r="M78" s="676">
        <v>26.145744378024482</v>
      </c>
      <c r="N78" s="677">
        <v>343.58098491317963</v>
      </c>
      <c r="O78" s="678">
        <v>237.94096472282217</v>
      </c>
    </row>
    <row r="79" spans="1:15">
      <c r="A79" s="673">
        <v>69</v>
      </c>
      <c r="B79" s="673" t="s">
        <v>98</v>
      </c>
      <c r="C79" s="674">
        <v>4.9389979562767072</v>
      </c>
      <c r="D79" s="675">
        <v>1698</v>
      </c>
      <c r="E79" s="674">
        <v>55.123674911660778</v>
      </c>
      <c r="F79" s="674">
        <v>19.670200235571262</v>
      </c>
      <c r="G79" s="674">
        <v>4.0636042402826851</v>
      </c>
      <c r="H79" s="676">
        <v>16.666666666666664</v>
      </c>
      <c r="I79" s="674">
        <v>30.270906949352177</v>
      </c>
      <c r="J79" s="674">
        <v>29.681978798586574</v>
      </c>
      <c r="K79" s="676">
        <v>59.717314487632514</v>
      </c>
      <c r="L79" s="674">
        <v>51.236749116607768</v>
      </c>
      <c r="M79" s="676">
        <v>28.916372202591283</v>
      </c>
      <c r="N79" s="677">
        <v>469.37573616018847</v>
      </c>
      <c r="O79" s="678">
        <v>256.65101721439748</v>
      </c>
    </row>
    <row r="80" spans="1:15">
      <c r="A80" s="673">
        <v>70</v>
      </c>
      <c r="B80" s="673" t="s">
        <v>112</v>
      </c>
      <c r="C80" s="674">
        <v>4.8056896897514623</v>
      </c>
      <c r="D80" s="675">
        <v>3147</v>
      </c>
      <c r="E80" s="674">
        <v>49.761677788369873</v>
      </c>
      <c r="F80" s="674">
        <v>11.439466158245949</v>
      </c>
      <c r="G80" s="674">
        <v>3.3682872577057514</v>
      </c>
      <c r="H80" s="676">
        <v>18.779790276453763</v>
      </c>
      <c r="I80" s="674">
        <v>26.723863997457897</v>
      </c>
      <c r="J80" s="674">
        <v>20.559262789958691</v>
      </c>
      <c r="K80" s="676">
        <v>52.367333968859228</v>
      </c>
      <c r="L80" s="674">
        <v>48.427073403241181</v>
      </c>
      <c r="M80" s="676">
        <v>22.179853829043534</v>
      </c>
      <c r="N80" s="677">
        <v>296.79059421671434</v>
      </c>
      <c r="O80" s="678">
        <v>232.78921220723916</v>
      </c>
    </row>
    <row r="81" spans="1:15">
      <c r="A81" s="673">
        <v>71</v>
      </c>
      <c r="B81" s="673" t="s">
        <v>87</v>
      </c>
      <c r="C81" s="674">
        <v>4.7606659729448486</v>
      </c>
      <c r="D81" s="675">
        <v>2100</v>
      </c>
      <c r="E81" s="674">
        <v>51.904761904761912</v>
      </c>
      <c r="F81" s="674">
        <v>15.095238095238095</v>
      </c>
      <c r="G81" s="674">
        <v>3.5714285714285712</v>
      </c>
      <c r="H81" s="676">
        <v>16.571428571428569</v>
      </c>
      <c r="I81" s="674">
        <v>27.285714285714285</v>
      </c>
      <c r="J81" s="674">
        <v>29.904761904761905</v>
      </c>
      <c r="K81" s="676">
        <v>59.80952380952381</v>
      </c>
      <c r="L81" s="674">
        <v>52.714285714285715</v>
      </c>
      <c r="M81" s="676">
        <v>31.523809523809526</v>
      </c>
      <c r="N81" s="677">
        <v>417.61904761904759</v>
      </c>
      <c r="O81" s="678">
        <v>267.37967914438502</v>
      </c>
    </row>
    <row r="82" spans="1:15">
      <c r="A82" s="673">
        <v>72</v>
      </c>
      <c r="B82" s="673" t="s">
        <v>52</v>
      </c>
      <c r="C82" s="674">
        <v>4.7377847493737271</v>
      </c>
      <c r="D82" s="675">
        <v>41690</v>
      </c>
      <c r="E82" s="674">
        <v>48.443271767810025</v>
      </c>
      <c r="F82" s="674">
        <v>6.9057327896378027</v>
      </c>
      <c r="G82" s="674">
        <v>2.2139601822979129</v>
      </c>
      <c r="H82" s="676">
        <v>14.147277524586233</v>
      </c>
      <c r="I82" s="674">
        <v>25.881506356440394</v>
      </c>
      <c r="J82" s="674">
        <v>18.656752218757497</v>
      </c>
      <c r="K82" s="676">
        <v>60.122331494363159</v>
      </c>
      <c r="L82" s="674">
        <v>51.82058047493404</v>
      </c>
      <c r="M82" s="676">
        <v>29.47709282801631</v>
      </c>
      <c r="N82" s="677">
        <v>351.5951067402255</v>
      </c>
      <c r="O82" s="678">
        <v>258.21196980971615</v>
      </c>
    </row>
    <row r="83" spans="1:15">
      <c r="A83" s="673">
        <v>73</v>
      </c>
      <c r="B83" s="673" t="s">
        <v>113</v>
      </c>
      <c r="C83" s="674">
        <v>4.6841083057237523</v>
      </c>
      <c r="D83" s="675">
        <v>1712</v>
      </c>
      <c r="E83" s="674">
        <v>47.897196261682247</v>
      </c>
      <c r="F83" s="674">
        <v>14.836448598130842</v>
      </c>
      <c r="G83" s="674">
        <v>4.6728971962616823</v>
      </c>
      <c r="H83" s="676">
        <v>17.581775700934578</v>
      </c>
      <c r="I83" s="674">
        <v>28.679906542056077</v>
      </c>
      <c r="J83" s="674">
        <v>33.878504672897201</v>
      </c>
      <c r="K83" s="676">
        <v>59.754672897196258</v>
      </c>
      <c r="L83" s="674">
        <v>50.292056074766357</v>
      </c>
      <c r="M83" s="676">
        <v>27.978971962616821</v>
      </c>
      <c r="N83" s="677">
        <v>379.67289719626166</v>
      </c>
      <c r="O83" s="678">
        <v>206.21225194132873</v>
      </c>
    </row>
    <row r="84" spans="1:15">
      <c r="A84" s="673">
        <v>74</v>
      </c>
      <c r="B84" s="673" t="s">
        <v>114</v>
      </c>
      <c r="C84" s="674">
        <v>4.4937781636280958</v>
      </c>
      <c r="D84" s="675">
        <v>2219</v>
      </c>
      <c r="E84" s="674">
        <v>52.726453357368186</v>
      </c>
      <c r="F84" s="674">
        <v>19.46822893195133</v>
      </c>
      <c r="G84" s="674">
        <v>2.4785939612438033</v>
      </c>
      <c r="H84" s="676">
        <v>16.178458765209555</v>
      </c>
      <c r="I84" s="674">
        <v>29.247408742676882</v>
      </c>
      <c r="J84" s="674">
        <v>18.972510139702571</v>
      </c>
      <c r="K84" s="676">
        <v>57.323118521856699</v>
      </c>
      <c r="L84" s="674">
        <v>49.211356466876971</v>
      </c>
      <c r="M84" s="676">
        <v>27.985579089680034</v>
      </c>
      <c r="N84" s="677">
        <v>383.05543037404237</v>
      </c>
      <c r="O84" s="678">
        <v>225.50675675675674</v>
      </c>
    </row>
    <row r="85" spans="1:15">
      <c r="A85" s="673">
        <v>75</v>
      </c>
      <c r="B85" s="673" t="s">
        <v>97</v>
      </c>
      <c r="C85" s="674">
        <v>4.4788804545242868</v>
      </c>
      <c r="D85" s="675">
        <v>3880</v>
      </c>
      <c r="E85" s="674">
        <v>54.561855670103085</v>
      </c>
      <c r="F85" s="674">
        <v>13.247422680412372</v>
      </c>
      <c r="G85" s="674">
        <v>3.6855670103092786</v>
      </c>
      <c r="H85" s="676">
        <v>15.515463917525773</v>
      </c>
      <c r="I85" s="674">
        <v>32.061855670103093</v>
      </c>
      <c r="J85" s="674">
        <v>30.592783505154642</v>
      </c>
      <c r="K85" s="676">
        <v>64.407216494845372</v>
      </c>
      <c r="L85" s="674">
        <v>55.28350515463918</v>
      </c>
      <c r="M85" s="676">
        <v>34.742268041237111</v>
      </c>
      <c r="N85" s="677">
        <v>457.98969072164948</v>
      </c>
      <c r="O85" s="678">
        <v>244.53125</v>
      </c>
    </row>
    <row r="86" spans="1:15">
      <c r="A86" s="673">
        <v>76</v>
      </c>
      <c r="B86" s="673" t="s">
        <v>39</v>
      </c>
      <c r="C86" s="674">
        <v>3.8713910761154859</v>
      </c>
      <c r="D86" s="675">
        <v>3440</v>
      </c>
      <c r="E86" s="674">
        <v>50.755813953488371</v>
      </c>
      <c r="F86" s="674">
        <v>7.441860465116279</v>
      </c>
      <c r="G86" s="674">
        <v>2.9941860465116279</v>
      </c>
      <c r="H86" s="676">
        <v>17.063953488372093</v>
      </c>
      <c r="I86" s="674">
        <v>25.145348837209301</v>
      </c>
      <c r="J86" s="674">
        <v>16.918604651162791</v>
      </c>
      <c r="K86" s="676">
        <v>56.482558139534888</v>
      </c>
      <c r="L86" s="674">
        <v>47.238372093023258</v>
      </c>
      <c r="M86" s="676">
        <v>25</v>
      </c>
      <c r="N86" s="677">
        <v>308.1395348837209</v>
      </c>
      <c r="O86" s="678">
        <v>228.83597883597884</v>
      </c>
    </row>
    <row r="87" spans="1:15">
      <c r="A87" s="679">
        <v>77</v>
      </c>
      <c r="B87" s="680" t="s">
        <v>55</v>
      </c>
      <c r="C87" s="681">
        <v>3.2426748515076591</v>
      </c>
      <c r="D87" s="682">
        <v>3601</v>
      </c>
      <c r="E87" s="681">
        <v>50.70813662871425</v>
      </c>
      <c r="F87" s="681">
        <v>8.6920299916689814</v>
      </c>
      <c r="G87" s="681">
        <v>3.1380172174396002</v>
      </c>
      <c r="H87" s="683">
        <v>18.633712857539571</v>
      </c>
      <c r="I87" s="681">
        <v>27.464593168564289</v>
      </c>
      <c r="J87" s="681">
        <v>16.828658705915021</v>
      </c>
      <c r="K87" s="683">
        <v>47.570119411274646</v>
      </c>
      <c r="L87" s="681">
        <v>37.572896417661759</v>
      </c>
      <c r="M87" s="683">
        <v>16.134407109136351</v>
      </c>
      <c r="N87" s="684">
        <v>244.65426270480424</v>
      </c>
      <c r="O87" s="685">
        <v>199.21568627450981</v>
      </c>
    </row>
    <row r="88" spans="1:15">
      <c r="A88" s="673">
        <v>1</v>
      </c>
      <c r="B88" s="673" t="s">
        <v>158</v>
      </c>
      <c r="C88" s="674">
        <v>10.875890846633753</v>
      </c>
      <c r="D88" s="675">
        <v>63038</v>
      </c>
      <c r="E88" s="674">
        <v>49.590723055934518</v>
      </c>
      <c r="F88" s="674">
        <v>11.142485484945588</v>
      </c>
      <c r="G88" s="674">
        <v>4.2577492940765893</v>
      </c>
      <c r="H88" s="676">
        <v>17.925695612170436</v>
      </c>
      <c r="I88" s="674">
        <v>24.526476093784702</v>
      </c>
      <c r="J88" s="674">
        <v>42.423617500555224</v>
      </c>
      <c r="K88" s="676">
        <v>71.082521653605752</v>
      </c>
      <c r="L88" s="674">
        <v>64.659411783368753</v>
      </c>
      <c r="M88" s="676">
        <v>44.552492147593512</v>
      </c>
      <c r="N88" s="677">
        <v>685.09470478124297</v>
      </c>
      <c r="O88" s="678">
        <v>354.32711506646132</v>
      </c>
    </row>
    <row r="89" spans="1:15">
      <c r="A89" s="673">
        <v>2</v>
      </c>
      <c r="B89" s="673" t="s">
        <v>156</v>
      </c>
      <c r="C89" s="674">
        <v>9.4804278410278826</v>
      </c>
      <c r="D89" s="675">
        <v>82556</v>
      </c>
      <c r="E89" s="674">
        <v>48.146712534522024</v>
      </c>
      <c r="F89" s="674">
        <v>10.798730558651098</v>
      </c>
      <c r="G89" s="674">
        <v>3.3092688599253841</v>
      </c>
      <c r="H89" s="676">
        <v>16.093318474732303</v>
      </c>
      <c r="I89" s="674">
        <v>28.770773777799313</v>
      </c>
      <c r="J89" s="674">
        <v>31.223654246814288</v>
      </c>
      <c r="K89" s="676">
        <v>70.916711080963225</v>
      </c>
      <c r="L89" s="674">
        <v>63.980813023886817</v>
      </c>
      <c r="M89" s="676">
        <v>43.582537913658612</v>
      </c>
      <c r="N89" s="677">
        <v>716.94365037065756</v>
      </c>
      <c r="O89" s="678">
        <v>372.05622265661361</v>
      </c>
    </row>
    <row r="90" spans="1:15">
      <c r="A90" s="673">
        <v>3</v>
      </c>
      <c r="B90" s="673" t="s">
        <v>157</v>
      </c>
      <c r="C90" s="674">
        <v>8.7183588518129511</v>
      </c>
      <c r="D90" s="675">
        <v>18514</v>
      </c>
      <c r="E90" s="674">
        <v>46.008426055957649</v>
      </c>
      <c r="F90" s="674">
        <v>8.7393323971048922</v>
      </c>
      <c r="G90" s="674">
        <v>4.8665874473371495</v>
      </c>
      <c r="H90" s="676">
        <v>18.207842713622124</v>
      </c>
      <c r="I90" s="674">
        <v>26.925569839040726</v>
      </c>
      <c r="J90" s="674">
        <v>46.078643188938102</v>
      </c>
      <c r="K90" s="676">
        <v>66.711677649346441</v>
      </c>
      <c r="L90" s="674">
        <v>60.840445068596736</v>
      </c>
      <c r="M90" s="676">
        <v>40.666522631522092</v>
      </c>
      <c r="N90" s="677">
        <v>614.12984768283468</v>
      </c>
      <c r="O90" s="678">
        <v>329.37920126532225</v>
      </c>
    </row>
    <row r="91" spans="1:15">
      <c r="A91" s="673">
        <v>4</v>
      </c>
      <c r="B91" s="673" t="s">
        <v>154</v>
      </c>
      <c r="C91" s="674">
        <v>8.531106722562912</v>
      </c>
      <c r="D91" s="675">
        <v>38323</v>
      </c>
      <c r="E91" s="674">
        <v>50.189181431516317</v>
      </c>
      <c r="F91" s="674">
        <v>10.137515330219451</v>
      </c>
      <c r="G91" s="674">
        <v>2.867729561881899</v>
      </c>
      <c r="H91" s="676">
        <v>16.118257965190615</v>
      </c>
      <c r="I91" s="674">
        <v>27.766615348485246</v>
      </c>
      <c r="J91" s="674">
        <v>26.412337238733919</v>
      </c>
      <c r="K91" s="676">
        <v>68.90118205777209</v>
      </c>
      <c r="L91" s="674">
        <v>63.142238342509714</v>
      </c>
      <c r="M91" s="676">
        <v>41.468569788377735</v>
      </c>
      <c r="N91" s="677">
        <v>595.41267646061112</v>
      </c>
      <c r="O91" s="678">
        <v>358.49194729136161</v>
      </c>
    </row>
    <row r="92" spans="1:15">
      <c r="A92" s="673">
        <v>5</v>
      </c>
      <c r="B92" s="673" t="s">
        <v>153</v>
      </c>
      <c r="C92" s="674">
        <v>7.8834986631599078</v>
      </c>
      <c r="D92" s="675">
        <v>24390</v>
      </c>
      <c r="E92" s="674">
        <v>52.037720377203769</v>
      </c>
      <c r="F92" s="674">
        <v>11.976219762197623</v>
      </c>
      <c r="G92" s="674">
        <v>3.9032390323903239</v>
      </c>
      <c r="H92" s="676">
        <v>17.507175071750716</v>
      </c>
      <c r="I92" s="674">
        <v>26.199261992619927</v>
      </c>
      <c r="J92" s="674">
        <v>29.991799917999177</v>
      </c>
      <c r="K92" s="676">
        <v>66.961869618696184</v>
      </c>
      <c r="L92" s="674">
        <v>59.905699056990571</v>
      </c>
      <c r="M92" s="676">
        <v>38.815088150881508</v>
      </c>
      <c r="N92" s="677">
        <v>547.72447724477252</v>
      </c>
      <c r="O92" s="678">
        <v>299.10775566231985</v>
      </c>
    </row>
    <row r="93" spans="1:15">
      <c r="A93" s="673">
        <v>6</v>
      </c>
      <c r="B93" s="673" t="s">
        <v>159</v>
      </c>
      <c r="C93" s="674">
        <v>7.7858110876485238</v>
      </c>
      <c r="D93" s="675">
        <v>63427</v>
      </c>
      <c r="E93" s="674">
        <v>49.759566115376728</v>
      </c>
      <c r="F93" s="674">
        <v>12.324404433443172</v>
      </c>
      <c r="G93" s="674">
        <v>3.0870134169990697</v>
      </c>
      <c r="H93" s="676">
        <v>17.490973875478897</v>
      </c>
      <c r="I93" s="674">
        <v>26.520251627855647</v>
      </c>
      <c r="J93" s="674">
        <v>24.707143645450675</v>
      </c>
      <c r="K93" s="676">
        <v>69.412080029009729</v>
      </c>
      <c r="L93" s="674">
        <v>62.894350986173073</v>
      </c>
      <c r="M93" s="676">
        <v>41.47918079051508</v>
      </c>
      <c r="N93" s="677">
        <v>588.32989105585955</v>
      </c>
      <c r="O93" s="678">
        <v>330.04515115822534</v>
      </c>
    </row>
    <row r="94" spans="1:15">
      <c r="A94" s="673">
        <v>7</v>
      </c>
      <c r="B94" s="673" t="s">
        <v>150</v>
      </c>
      <c r="C94" s="674">
        <v>7.48102032339267</v>
      </c>
      <c r="D94" s="675">
        <v>30708</v>
      </c>
      <c r="E94" s="674">
        <v>49.254265989318746</v>
      </c>
      <c r="F94" s="674">
        <v>13.380877947114758</v>
      </c>
      <c r="G94" s="674">
        <v>2.6312361599583172</v>
      </c>
      <c r="H94" s="676">
        <v>16.389865833007686</v>
      </c>
      <c r="I94" s="674">
        <v>28.305327601927839</v>
      </c>
      <c r="J94" s="674">
        <v>18.597759541487559</v>
      </c>
      <c r="K94" s="676">
        <v>67.900872736746123</v>
      </c>
      <c r="L94" s="674">
        <v>60.15370587469063</v>
      </c>
      <c r="M94" s="676">
        <v>37.885892926924583</v>
      </c>
      <c r="N94" s="677">
        <v>565.03191350788074</v>
      </c>
      <c r="O94" s="678">
        <v>338.26848424663717</v>
      </c>
    </row>
    <row r="95" spans="1:15">
      <c r="A95" s="673">
        <v>8</v>
      </c>
      <c r="B95" s="673" t="s">
        <v>223</v>
      </c>
      <c r="C95" s="674">
        <v>6.8263590539639862</v>
      </c>
      <c r="D95" s="675">
        <v>24189</v>
      </c>
      <c r="E95" s="674">
        <v>52.391582950928104</v>
      </c>
      <c r="F95" s="674">
        <v>14.845590971102569</v>
      </c>
      <c r="G95" s="674">
        <v>3.0013642564802185</v>
      </c>
      <c r="H95" s="676">
        <v>17.818016453759974</v>
      </c>
      <c r="I95" s="674">
        <v>27.520773905494234</v>
      </c>
      <c r="J95" s="674">
        <v>20.07524081193931</v>
      </c>
      <c r="K95" s="676">
        <v>68.791599487370291</v>
      </c>
      <c r="L95" s="674">
        <v>61.933110091363844</v>
      </c>
      <c r="M95" s="676">
        <v>40.344784819546078</v>
      </c>
      <c r="N95" s="677">
        <v>611.7656786142461</v>
      </c>
      <c r="O95" s="678">
        <v>280.53517479499351</v>
      </c>
    </row>
    <row r="96" spans="1:15">
      <c r="A96" s="673">
        <v>9</v>
      </c>
      <c r="B96" s="673" t="s">
        <v>151</v>
      </c>
      <c r="C96" s="674">
        <v>6.5158205403921396</v>
      </c>
      <c r="D96" s="675">
        <v>23312</v>
      </c>
      <c r="E96" s="674">
        <v>50.51904598490048</v>
      </c>
      <c r="F96" s="674">
        <v>13.958476321207961</v>
      </c>
      <c r="G96" s="674">
        <v>3.4359986273164034</v>
      </c>
      <c r="H96" s="676">
        <v>16.944063143445437</v>
      </c>
      <c r="I96" s="674">
        <v>28.135724090597119</v>
      </c>
      <c r="J96" s="674">
        <v>27.23061084420041</v>
      </c>
      <c r="K96" s="676">
        <v>66.077556623198348</v>
      </c>
      <c r="L96" s="674">
        <v>58.343342484557311</v>
      </c>
      <c r="M96" s="676">
        <v>36.135895676046673</v>
      </c>
      <c r="N96" s="677">
        <v>536.71928620452991</v>
      </c>
      <c r="O96" s="678">
        <v>286.89541132699463</v>
      </c>
    </row>
    <row r="97" spans="1:15">
      <c r="A97" s="673">
        <v>10</v>
      </c>
      <c r="B97" s="673" t="s">
        <v>155</v>
      </c>
      <c r="C97" s="674">
        <v>6.4436236884916411</v>
      </c>
      <c r="D97" s="675">
        <v>24598</v>
      </c>
      <c r="E97" s="674">
        <v>49.926823318969021</v>
      </c>
      <c r="F97" s="674">
        <v>10.130904951622083</v>
      </c>
      <c r="G97" s="674">
        <v>3.6750955362224573</v>
      </c>
      <c r="H97" s="676">
        <v>18.403935279291002</v>
      </c>
      <c r="I97" s="674">
        <v>26.132205870395968</v>
      </c>
      <c r="J97" s="674">
        <v>27.587608748678754</v>
      </c>
      <c r="K97" s="676">
        <v>64.720709000731773</v>
      </c>
      <c r="L97" s="674">
        <v>56.028945442718921</v>
      </c>
      <c r="M97" s="676">
        <v>32.551426945280106</v>
      </c>
      <c r="N97" s="677">
        <v>421.66029758516953</v>
      </c>
      <c r="O97" s="678">
        <v>269.75259377494018</v>
      </c>
    </row>
    <row r="98" spans="1:15">
      <c r="A98" s="673">
        <v>11</v>
      </c>
      <c r="B98" s="673" t="s">
        <v>161</v>
      </c>
      <c r="C98" s="674">
        <v>6.1942948843613088</v>
      </c>
      <c r="D98" s="675">
        <v>55399</v>
      </c>
      <c r="E98" s="674">
        <v>50.490081048394373</v>
      </c>
      <c r="F98" s="674">
        <v>10.956876477914763</v>
      </c>
      <c r="G98" s="674">
        <v>3.5325547392552212</v>
      </c>
      <c r="H98" s="676">
        <v>16.724128594378961</v>
      </c>
      <c r="I98" s="674">
        <v>26.962580551995526</v>
      </c>
      <c r="J98" s="674">
        <v>28.217115832415747</v>
      </c>
      <c r="K98" s="676">
        <v>63.793570281052006</v>
      </c>
      <c r="L98" s="674">
        <v>57.665300817704292</v>
      </c>
      <c r="M98" s="676">
        <v>36.64145562194264</v>
      </c>
      <c r="N98" s="677">
        <v>501.41699308651778</v>
      </c>
      <c r="O98" s="678">
        <v>281.18194125610688</v>
      </c>
    </row>
    <row r="99" spans="1:15">
      <c r="A99" s="673">
        <v>12</v>
      </c>
      <c r="B99" s="673" t="s">
        <v>160</v>
      </c>
      <c r="C99" s="674">
        <v>5.9345450506116437</v>
      </c>
      <c r="D99" s="675">
        <v>26749</v>
      </c>
      <c r="E99" s="674">
        <v>51.76268271711092</v>
      </c>
      <c r="F99" s="674">
        <v>13.787431305843208</v>
      </c>
      <c r="G99" s="674">
        <v>3.7122883098433581</v>
      </c>
      <c r="H99" s="676">
        <v>17.30905828255262</v>
      </c>
      <c r="I99" s="674">
        <v>27.107555422632622</v>
      </c>
      <c r="J99" s="674">
        <v>27.376724363527611</v>
      </c>
      <c r="K99" s="676">
        <v>62.824778496392383</v>
      </c>
      <c r="L99" s="674">
        <v>55.17215596844742</v>
      </c>
      <c r="M99" s="676">
        <v>32.632995626004714</v>
      </c>
      <c r="N99" s="677">
        <v>459.68073572843844</v>
      </c>
      <c r="O99" s="678">
        <v>264.42671146577067</v>
      </c>
    </row>
    <row r="100" spans="1:15">
      <c r="A100" s="673">
        <v>13</v>
      </c>
      <c r="B100" s="673" t="s">
        <v>149</v>
      </c>
      <c r="C100" s="674">
        <v>5.8727439237718917</v>
      </c>
      <c r="D100" s="675">
        <v>23580</v>
      </c>
      <c r="E100" s="674">
        <v>52.099236641221367</v>
      </c>
      <c r="F100" s="674">
        <v>13.223070398642916</v>
      </c>
      <c r="G100" s="674">
        <v>3.8973706530958441</v>
      </c>
      <c r="H100" s="676">
        <v>16.713316369804922</v>
      </c>
      <c r="I100" s="674">
        <v>28.223070398642918</v>
      </c>
      <c r="J100" s="674">
        <v>31.0941475826972</v>
      </c>
      <c r="K100" s="676">
        <v>63.447837150127228</v>
      </c>
      <c r="L100" s="674">
        <v>55.708227311280744</v>
      </c>
      <c r="M100" s="676">
        <v>34.902459711620018</v>
      </c>
      <c r="N100" s="677">
        <v>515.26717557251914</v>
      </c>
      <c r="O100" s="678">
        <v>265.0184842883549</v>
      </c>
    </row>
    <row r="101" spans="1:15">
      <c r="A101" s="680">
        <v>14</v>
      </c>
      <c r="B101" s="680" t="s">
        <v>52</v>
      </c>
      <c r="C101" s="681">
        <v>4.7377847493737271</v>
      </c>
      <c r="D101" s="682">
        <v>41690</v>
      </c>
      <c r="E101" s="681">
        <v>48.443271767810025</v>
      </c>
      <c r="F101" s="681">
        <v>6.9057327896378027</v>
      </c>
      <c r="G101" s="681">
        <v>2.2139601822979129</v>
      </c>
      <c r="H101" s="683">
        <v>14.147277524586233</v>
      </c>
      <c r="I101" s="681">
        <v>25.881506356440394</v>
      </c>
      <c r="J101" s="681">
        <v>18.656752218757497</v>
      </c>
      <c r="K101" s="683">
        <v>60.122331494363159</v>
      </c>
      <c r="L101" s="681">
        <v>51.82058047493404</v>
      </c>
      <c r="M101" s="683">
        <v>29.47709282801631</v>
      </c>
      <c r="N101" s="684">
        <v>351.5951067402255</v>
      </c>
      <c r="O101" s="685">
        <v>258.21196980971615</v>
      </c>
    </row>
    <row r="103" spans="1:15" ht="15.75">
      <c r="G103" s="315"/>
    </row>
    <row r="105" spans="1:15" ht="15.75">
      <c r="G105" s="508" t="s">
        <v>440</v>
      </c>
    </row>
  </sheetData>
  <mergeCells count="8">
    <mergeCell ref="B7:O7"/>
    <mergeCell ref="A8:A9"/>
    <mergeCell ref="B8:B9"/>
    <mergeCell ref="C8:C9"/>
    <mergeCell ref="D8:D9"/>
    <mergeCell ref="E8:M8"/>
    <mergeCell ref="N8:N9"/>
    <mergeCell ref="O8:O9"/>
  </mergeCells>
  <hyperlinks>
    <hyperlink ref="G105" location="'Seznam příloh'!A1" display="zpět"/>
  </hyperlinks>
  <printOptions horizontalCentered="1"/>
  <pageMargins left="0.51181102362204722" right="0.51181102362204722" top="0.82677165354330717" bottom="0.55118110236220474" header="0.51181102362204722" footer="0.51181102362204722"/>
  <pageSetup paperSize="9" scale="91" orientation="landscape" horizontalDpi="4294967293" r:id="rId1"/>
  <headerFooter alignWithMargins="0">
    <oddHeader>&amp;R&amp;"Arial CE,Obyčejné"&amp;10Příloha č. 13
str. &amp;P</oddHeader>
  </headerFooter>
  <rowBreaks count="2" manualBreakCount="2">
    <brk id="40" max="12" man="1"/>
    <brk id="70" max="14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3"/>
  <sheetViews>
    <sheetView view="pageBreakPreview" zoomScale="50" zoomScaleNormal="100" workbookViewId="0">
      <pane ySplit="1" topLeftCell="A2" activePane="bottomLeft" state="frozen"/>
      <selection activeCell="D28" sqref="D28"/>
      <selection pane="bottomLeft" activeCell="M11" sqref="M11"/>
    </sheetView>
  </sheetViews>
  <sheetFormatPr defaultColWidth="12.140625" defaultRowHeight="15"/>
  <cols>
    <col min="1" max="1" width="7.85546875" style="38" customWidth="1"/>
    <col min="2" max="13" width="15.28515625" style="38" customWidth="1"/>
    <col min="14" max="14" width="9.28515625" style="38" customWidth="1"/>
    <col min="15" max="17" width="12.140625" style="1022"/>
    <col min="18" max="23" width="12.140625" style="1023"/>
    <col min="24" max="24" width="12.140625" style="702"/>
    <col min="25" max="16384" width="12.140625" style="38"/>
  </cols>
  <sheetData>
    <row r="1" spans="1:24" s="37" customFormat="1" ht="28.5" customHeight="1">
      <c r="A1" s="1482" t="s">
        <v>115</v>
      </c>
      <c r="B1" s="1482">
        <v>38323</v>
      </c>
      <c r="C1" s="1482"/>
      <c r="D1" s="1482">
        <v>38323</v>
      </c>
      <c r="E1" s="1482">
        <v>38323</v>
      </c>
      <c r="F1" s="1482">
        <v>38323</v>
      </c>
      <c r="G1" s="1482">
        <v>38323</v>
      </c>
      <c r="H1" s="1482">
        <v>38323</v>
      </c>
      <c r="I1" s="1482">
        <v>38323</v>
      </c>
      <c r="J1" s="1482">
        <v>38323</v>
      </c>
      <c r="K1" s="1482">
        <v>38323</v>
      </c>
      <c r="L1" s="1482">
        <v>38323</v>
      </c>
      <c r="M1" s="1482">
        <v>38323</v>
      </c>
      <c r="N1" s="1482">
        <v>38323</v>
      </c>
      <c r="O1" s="1009"/>
      <c r="P1" s="1010"/>
      <c r="Q1" s="1011"/>
      <c r="R1" s="1011"/>
      <c r="S1" s="1011"/>
      <c r="T1" s="1011"/>
      <c r="U1" s="1011"/>
      <c r="V1" s="1011"/>
      <c r="W1" s="1011"/>
      <c r="X1" s="912"/>
    </row>
    <row r="2" spans="1:24" s="37" customFormat="1" ht="28.5" customHeight="1" thickBot="1">
      <c r="B2" s="1500" t="s">
        <v>544</v>
      </c>
      <c r="C2" s="1500"/>
      <c r="D2" s="1500"/>
      <c r="E2" s="1500"/>
      <c r="F2" s="1500"/>
      <c r="G2" s="1500"/>
      <c r="H2" s="1500"/>
      <c r="I2" s="1500"/>
      <c r="J2" s="1500"/>
      <c r="K2" s="1500"/>
      <c r="L2" s="1500"/>
      <c r="M2" s="1500"/>
      <c r="N2" s="1036"/>
      <c r="O2" s="1009"/>
      <c r="P2" s="1011"/>
      <c r="Q2" s="1011"/>
      <c r="R2" s="1011"/>
      <c r="S2" s="1011"/>
      <c r="T2" s="1011"/>
      <c r="U2" s="1011"/>
      <c r="V2" s="1011"/>
      <c r="W2" s="1011"/>
      <c r="X2" s="912"/>
    </row>
    <row r="3" spans="1:24" s="914" customFormat="1" ht="23.25" customHeight="1" thickTop="1">
      <c r="A3" s="1033"/>
      <c r="B3" s="1479" t="s">
        <v>380</v>
      </c>
      <c r="C3" s="1497" t="s">
        <v>381</v>
      </c>
      <c r="D3" s="1498"/>
      <c r="E3" s="1498"/>
      <c r="F3" s="1498"/>
      <c r="G3" s="1499"/>
      <c r="H3" s="917" t="s">
        <v>471</v>
      </c>
      <c r="I3" s="1492" t="s">
        <v>382</v>
      </c>
      <c r="J3" s="918" t="s">
        <v>144</v>
      </c>
      <c r="K3" s="1483" t="s">
        <v>383</v>
      </c>
      <c r="L3" s="1486" t="s">
        <v>384</v>
      </c>
      <c r="M3" s="1489" t="s">
        <v>545</v>
      </c>
      <c r="N3" s="1034"/>
      <c r="O3" s="1012" t="s">
        <v>385</v>
      </c>
      <c r="P3" s="1013"/>
      <c r="Q3" s="1013"/>
      <c r="R3" s="1013"/>
      <c r="S3" s="1013"/>
      <c r="T3" s="1013"/>
      <c r="U3" s="1013"/>
      <c r="V3" s="1013"/>
      <c r="W3" s="1014"/>
      <c r="X3" s="913"/>
    </row>
    <row r="4" spans="1:24" s="914" customFormat="1" ht="23.25" customHeight="1">
      <c r="A4" s="916"/>
      <c r="B4" s="1480"/>
      <c r="C4" s="1504" t="s">
        <v>125</v>
      </c>
      <c r="D4" s="1506" t="s">
        <v>386</v>
      </c>
      <c r="E4" s="1495" t="s">
        <v>167</v>
      </c>
      <c r="F4" s="919" t="s">
        <v>472</v>
      </c>
      <c r="G4" s="920" t="s">
        <v>387</v>
      </c>
      <c r="H4" s="921" t="s">
        <v>473</v>
      </c>
      <c r="I4" s="1493"/>
      <c r="J4" s="922" t="s">
        <v>147</v>
      </c>
      <c r="K4" s="1484"/>
      <c r="L4" s="1487"/>
      <c r="M4" s="1490"/>
      <c r="N4" s="916"/>
      <c r="O4" s="1012" t="s">
        <v>388</v>
      </c>
      <c r="P4" s="1013"/>
      <c r="Q4" s="1013"/>
      <c r="R4" s="1013"/>
      <c r="S4" s="1013"/>
      <c r="T4" s="1013"/>
      <c r="U4" s="1013"/>
      <c r="V4" s="1013"/>
      <c r="W4" s="1014"/>
      <c r="X4" s="913"/>
    </row>
    <row r="5" spans="1:24" s="914" customFormat="1" ht="23.25" customHeight="1" thickBot="1">
      <c r="A5" s="916"/>
      <c r="B5" s="1481"/>
      <c r="C5" s="1505"/>
      <c r="D5" s="1507"/>
      <c r="E5" s="1496"/>
      <c r="F5" s="923" t="s">
        <v>474</v>
      </c>
      <c r="G5" s="924" t="s">
        <v>389</v>
      </c>
      <c r="H5" s="921" t="s">
        <v>475</v>
      </c>
      <c r="I5" s="1494"/>
      <c r="J5" s="922" t="s">
        <v>132</v>
      </c>
      <c r="K5" s="1485"/>
      <c r="L5" s="1488"/>
      <c r="M5" s="1491"/>
      <c r="N5" s="916"/>
      <c r="O5" s="1012" t="s">
        <v>390</v>
      </c>
      <c r="P5" s="1013"/>
      <c r="Q5" s="1013"/>
      <c r="R5" s="1013"/>
      <c r="S5" s="1013"/>
      <c r="T5" s="1013"/>
      <c r="U5" s="1013"/>
      <c r="V5" s="1013"/>
      <c r="W5" s="1014"/>
      <c r="X5" s="913"/>
    </row>
    <row r="6" spans="1:24" s="697" customFormat="1" ht="21" customHeight="1" thickTop="1">
      <c r="A6" s="925"/>
      <c r="B6" s="926">
        <v>1</v>
      </c>
      <c r="C6" s="927">
        <v>585809</v>
      </c>
      <c r="D6" s="928">
        <v>571892</v>
      </c>
      <c r="E6" s="929">
        <v>274458</v>
      </c>
      <c r="F6" s="929">
        <v>35524</v>
      </c>
      <c r="G6" s="929">
        <v>63370</v>
      </c>
      <c r="H6" s="930">
        <v>138104</v>
      </c>
      <c r="I6" s="931">
        <v>7.9656513887521925</v>
      </c>
      <c r="J6" s="932">
        <v>83505</v>
      </c>
      <c r="K6" s="933">
        <v>43007</v>
      </c>
      <c r="L6" s="927">
        <v>33794</v>
      </c>
      <c r="M6" s="934">
        <v>17.334704385393856</v>
      </c>
      <c r="N6" s="925"/>
      <c r="O6" s="1012" t="s">
        <v>383</v>
      </c>
      <c r="P6" s="1015"/>
      <c r="Q6" s="1015"/>
      <c r="R6" s="1015"/>
      <c r="S6" s="1015"/>
      <c r="T6" s="1015"/>
      <c r="U6" s="1015"/>
      <c r="V6" s="1015"/>
      <c r="W6" s="1016"/>
      <c r="X6" s="699"/>
    </row>
    <row r="7" spans="1:24" s="698" customFormat="1" ht="21" customHeight="1">
      <c r="A7" s="935"/>
      <c r="B7" s="936">
        <v>2</v>
      </c>
      <c r="C7" s="937">
        <v>593683</v>
      </c>
      <c r="D7" s="938">
        <v>579969</v>
      </c>
      <c r="E7" s="939">
        <v>276702</v>
      </c>
      <c r="F7" s="939">
        <v>35480</v>
      </c>
      <c r="G7" s="939">
        <v>63638</v>
      </c>
      <c r="H7" s="940">
        <v>143760</v>
      </c>
      <c r="I7" s="941">
        <v>8.0857485049325319</v>
      </c>
      <c r="J7" s="942">
        <v>44760</v>
      </c>
      <c r="K7" s="943">
        <v>36886</v>
      </c>
      <c r="L7" s="937">
        <v>34635</v>
      </c>
      <c r="M7" s="944">
        <v>17.141128915836582</v>
      </c>
      <c r="N7" s="935"/>
      <c r="O7" s="1017" t="s">
        <v>162</v>
      </c>
      <c r="P7" s="1018"/>
      <c r="Q7" s="1018"/>
      <c r="R7" s="1018"/>
      <c r="S7" s="1018"/>
      <c r="T7" s="1018"/>
      <c r="U7" s="1018"/>
      <c r="V7" s="1018"/>
      <c r="W7" s="1019"/>
      <c r="X7" s="701"/>
    </row>
    <row r="8" spans="1:24" s="698" customFormat="1" ht="21" customHeight="1">
      <c r="A8" s="935"/>
      <c r="B8" s="936">
        <v>3</v>
      </c>
      <c r="C8" s="937">
        <v>587768</v>
      </c>
      <c r="D8" s="938">
        <v>574418</v>
      </c>
      <c r="E8" s="939">
        <v>276167</v>
      </c>
      <c r="F8" s="939">
        <v>35438</v>
      </c>
      <c r="G8" s="939">
        <v>63478</v>
      </c>
      <c r="H8" s="940">
        <v>132398</v>
      </c>
      <c r="I8" s="941">
        <v>8.0058039375651227</v>
      </c>
      <c r="J8" s="942">
        <v>43899</v>
      </c>
      <c r="K8" s="943">
        <v>49814</v>
      </c>
      <c r="L8" s="937">
        <v>38863</v>
      </c>
      <c r="M8" s="944">
        <v>15.124102616884954</v>
      </c>
      <c r="N8" s="935"/>
      <c r="O8" s="1017" t="s">
        <v>391</v>
      </c>
      <c r="P8" s="1018"/>
      <c r="Q8" s="1018"/>
      <c r="R8" s="1018"/>
      <c r="S8" s="1018"/>
      <c r="T8" s="1018"/>
      <c r="U8" s="1018"/>
      <c r="V8" s="1018"/>
      <c r="W8" s="1019"/>
      <c r="X8" s="701"/>
    </row>
    <row r="9" spans="1:24" s="698" customFormat="1" ht="21" customHeight="1">
      <c r="A9" s="935"/>
      <c r="B9" s="936">
        <v>4</v>
      </c>
      <c r="C9" s="937">
        <v>565228</v>
      </c>
      <c r="D9" s="938">
        <v>552222</v>
      </c>
      <c r="E9" s="939">
        <v>271827</v>
      </c>
      <c r="F9" s="939">
        <v>34351</v>
      </c>
      <c r="G9" s="939">
        <v>62464</v>
      </c>
      <c r="H9" s="940">
        <v>126180</v>
      </c>
      <c r="I9" s="941">
        <v>7.6996975319213314</v>
      </c>
      <c r="J9" s="942">
        <v>46570</v>
      </c>
      <c r="K9" s="943">
        <v>69110</v>
      </c>
      <c r="L9" s="937">
        <v>39763</v>
      </c>
      <c r="M9" s="944">
        <v>14.214923421271031</v>
      </c>
      <c r="N9" s="935"/>
      <c r="O9" s="1018"/>
      <c r="P9" s="1018"/>
      <c r="Q9" s="1018"/>
      <c r="R9" s="1018"/>
      <c r="S9" s="1018"/>
      <c r="T9" s="1018"/>
      <c r="U9" s="1018"/>
      <c r="V9" s="1018"/>
      <c r="W9" s="1019"/>
      <c r="X9" s="701"/>
    </row>
    <row r="10" spans="1:24" s="698" customFormat="1" ht="21" customHeight="1">
      <c r="A10" s="935"/>
      <c r="B10" s="936">
        <v>5</v>
      </c>
      <c r="C10" s="937">
        <v>547463</v>
      </c>
      <c r="D10" s="938">
        <v>534768</v>
      </c>
      <c r="E10" s="939">
        <v>268933</v>
      </c>
      <c r="F10" s="939">
        <v>32608</v>
      </c>
      <c r="G10" s="939">
        <v>61687</v>
      </c>
      <c r="H10" s="940">
        <v>114585</v>
      </c>
      <c r="I10" s="941">
        <v>7.4577839553760974</v>
      </c>
      <c r="J10" s="942">
        <v>40497</v>
      </c>
      <c r="K10" s="943">
        <v>58262</v>
      </c>
      <c r="L10" s="937">
        <v>42632</v>
      </c>
      <c r="M10" s="944">
        <v>12.841597860761869</v>
      </c>
      <c r="N10" s="935"/>
      <c r="O10" s="1018"/>
      <c r="P10" s="1018"/>
      <c r="Q10" s="1018"/>
      <c r="R10" s="1018"/>
      <c r="S10" s="1018"/>
      <c r="T10" s="1018"/>
      <c r="U10" s="1018"/>
      <c r="V10" s="1018"/>
      <c r="W10" s="1019"/>
      <c r="X10" s="701"/>
    </row>
    <row r="11" spans="1:24" s="698" customFormat="1" ht="21" customHeight="1">
      <c r="A11" s="935"/>
      <c r="B11" s="936">
        <v>6</v>
      </c>
      <c r="C11" s="937">
        <v>540473</v>
      </c>
      <c r="D11" s="938">
        <v>525683</v>
      </c>
      <c r="E11" s="939">
        <v>269168</v>
      </c>
      <c r="F11" s="939">
        <v>26896</v>
      </c>
      <c r="G11" s="939">
        <v>61381</v>
      </c>
      <c r="H11" s="940">
        <v>108911</v>
      </c>
      <c r="I11" s="941">
        <v>7.3358398034760501</v>
      </c>
      <c r="J11" s="942">
        <v>38534</v>
      </c>
      <c r="K11" s="943">
        <v>45524</v>
      </c>
      <c r="L11" s="937">
        <v>44032</v>
      </c>
      <c r="M11" s="944">
        <v>12.274550327034884</v>
      </c>
      <c r="N11" s="935"/>
      <c r="O11" s="1018"/>
      <c r="P11" s="1018"/>
      <c r="Q11" s="1018"/>
      <c r="R11" s="1018"/>
      <c r="S11" s="1018"/>
      <c r="T11" s="1018"/>
      <c r="U11" s="1018"/>
      <c r="V11" s="1018"/>
      <c r="W11" s="1019"/>
      <c r="X11" s="701"/>
    </row>
    <row r="12" spans="1:24" s="698" customFormat="1" ht="21" customHeight="1">
      <c r="A12" s="935"/>
      <c r="B12" s="936">
        <v>7</v>
      </c>
      <c r="C12" s="937"/>
      <c r="D12" s="938"/>
      <c r="E12" s="939"/>
      <c r="F12" s="939"/>
      <c r="G12" s="939"/>
      <c r="H12" s="940"/>
      <c r="I12" s="941"/>
      <c r="J12" s="942"/>
      <c r="K12" s="943"/>
      <c r="L12" s="937"/>
      <c r="M12" s="944"/>
      <c r="N12" s="935"/>
      <c r="O12" s="1018"/>
      <c r="P12" s="1018"/>
      <c r="Q12" s="1018"/>
      <c r="R12" s="1018"/>
      <c r="S12" s="1018"/>
      <c r="T12" s="1018"/>
      <c r="U12" s="1019"/>
      <c r="V12" s="1019"/>
      <c r="W12" s="1019"/>
      <c r="X12" s="701"/>
    </row>
    <row r="13" spans="1:24" s="697" customFormat="1" ht="21" customHeight="1">
      <c r="A13" s="925"/>
      <c r="B13" s="936">
        <v>8</v>
      </c>
      <c r="C13" s="937"/>
      <c r="D13" s="938"/>
      <c r="E13" s="939"/>
      <c r="F13" s="939"/>
      <c r="G13" s="939"/>
      <c r="H13" s="940"/>
      <c r="I13" s="941"/>
      <c r="J13" s="942"/>
      <c r="K13" s="943"/>
      <c r="L13" s="937"/>
      <c r="M13" s="944"/>
      <c r="N13" s="925"/>
      <c r="O13" s="1015"/>
      <c r="P13" s="1015"/>
      <c r="Q13" s="1015"/>
      <c r="R13" s="1015"/>
      <c r="S13" s="1015"/>
      <c r="T13" s="1015"/>
      <c r="U13" s="1016"/>
      <c r="V13" s="1016"/>
      <c r="W13" s="1016"/>
      <c r="X13" s="699"/>
    </row>
    <row r="14" spans="1:24" s="697" customFormat="1" ht="21" customHeight="1">
      <c r="A14" s="925"/>
      <c r="B14" s="936">
        <v>9</v>
      </c>
      <c r="C14" s="937"/>
      <c r="D14" s="938"/>
      <c r="E14" s="939"/>
      <c r="F14" s="939"/>
      <c r="G14" s="939"/>
      <c r="H14" s="940"/>
      <c r="I14" s="941"/>
      <c r="J14" s="942"/>
      <c r="K14" s="943"/>
      <c r="L14" s="937"/>
      <c r="M14" s="944"/>
      <c r="N14" s="925"/>
      <c r="O14" s="1015"/>
      <c r="P14" s="1015"/>
      <c r="Q14" s="1015"/>
      <c r="R14" s="1015"/>
      <c r="S14" s="1015"/>
      <c r="T14" s="1015"/>
      <c r="U14" s="1016"/>
      <c r="V14" s="1016"/>
      <c r="W14" s="1016"/>
      <c r="X14" s="699"/>
    </row>
    <row r="15" spans="1:24" s="697" customFormat="1" ht="21" customHeight="1">
      <c r="A15" s="925"/>
      <c r="B15" s="936">
        <v>10</v>
      </c>
      <c r="C15" s="937"/>
      <c r="D15" s="938"/>
      <c r="E15" s="939"/>
      <c r="F15" s="939"/>
      <c r="G15" s="939"/>
      <c r="H15" s="940"/>
      <c r="I15" s="941"/>
      <c r="J15" s="942"/>
      <c r="K15" s="943"/>
      <c r="L15" s="937"/>
      <c r="M15" s="944"/>
      <c r="N15" s="925"/>
      <c r="O15" s="1015"/>
      <c r="P15" s="1015"/>
      <c r="Q15" s="1015"/>
      <c r="R15" s="1015"/>
      <c r="S15" s="1015"/>
      <c r="T15" s="1015"/>
      <c r="U15" s="1016"/>
      <c r="V15" s="1016"/>
      <c r="W15" s="1016"/>
      <c r="X15" s="699"/>
    </row>
    <row r="16" spans="1:24" s="697" customFormat="1" ht="21" customHeight="1">
      <c r="A16" s="925"/>
      <c r="B16" s="936">
        <v>11</v>
      </c>
      <c r="C16" s="937"/>
      <c r="D16" s="938"/>
      <c r="E16" s="939"/>
      <c r="F16" s="939"/>
      <c r="G16" s="939"/>
      <c r="H16" s="940"/>
      <c r="I16" s="941"/>
      <c r="J16" s="942"/>
      <c r="K16" s="943"/>
      <c r="L16" s="937"/>
      <c r="M16" s="944"/>
      <c r="N16" s="925"/>
      <c r="O16" s="1015"/>
      <c r="P16" s="1015"/>
      <c r="Q16" s="1015"/>
      <c r="R16" s="1015"/>
      <c r="S16" s="1015"/>
      <c r="T16" s="1015"/>
      <c r="U16" s="1016"/>
      <c r="V16" s="1016"/>
      <c r="W16" s="1016"/>
      <c r="X16" s="699"/>
    </row>
    <row r="17" spans="1:24" s="697" customFormat="1" ht="21" customHeight="1" thickBot="1">
      <c r="A17" s="925"/>
      <c r="B17" s="945">
        <v>12</v>
      </c>
      <c r="C17" s="946"/>
      <c r="D17" s="947"/>
      <c r="E17" s="948"/>
      <c r="F17" s="948"/>
      <c r="G17" s="948"/>
      <c r="H17" s="949"/>
      <c r="I17" s="950"/>
      <c r="J17" s="951"/>
      <c r="K17" s="952"/>
      <c r="L17" s="946"/>
      <c r="M17" s="953"/>
      <c r="N17" s="925"/>
      <c r="O17" s="1020"/>
      <c r="P17" s="1020"/>
      <c r="Q17" s="1020"/>
      <c r="R17" s="1020"/>
      <c r="S17" s="1020"/>
      <c r="T17" s="1020"/>
      <c r="U17" s="1020"/>
      <c r="V17" s="1020"/>
      <c r="W17" s="1020"/>
      <c r="X17" s="699"/>
    </row>
    <row r="18" spans="1:24" s="697" customFormat="1" ht="17.25" customHeight="1" thickTop="1">
      <c r="A18" s="954"/>
      <c r="B18"/>
      <c r="C18"/>
      <c r="D18"/>
      <c r="E18"/>
      <c r="F18"/>
      <c r="G18"/>
      <c r="H18"/>
      <c r="I18"/>
      <c r="J18"/>
      <c r="K18"/>
      <c r="L18"/>
      <c r="M18"/>
      <c r="N18"/>
      <c r="O18" s="1021"/>
      <c r="P18" s="1021"/>
      <c r="Q18" s="1021"/>
      <c r="R18" s="1021"/>
      <c r="S18" s="1021"/>
      <c r="T18" s="1021"/>
      <c r="U18" s="1021"/>
      <c r="V18" s="1021"/>
      <c r="W18" s="1021"/>
      <c r="X18" s="699"/>
    </row>
    <row r="19" spans="1:24" s="697" customFormat="1" ht="0.75" customHeight="1">
      <c r="A19" s="954"/>
      <c r="B19"/>
      <c r="C19"/>
      <c r="D19"/>
      <c r="E19"/>
      <c r="F19"/>
      <c r="G19"/>
      <c r="H19"/>
      <c r="I19"/>
      <c r="J19"/>
      <c r="K19"/>
      <c r="L19"/>
      <c r="M19"/>
      <c r="N19" t="s">
        <v>392</v>
      </c>
      <c r="O19" s="1021"/>
      <c r="P19" s="1021"/>
      <c r="Q19" s="1021"/>
      <c r="R19" s="1021"/>
      <c r="S19" s="1021"/>
      <c r="T19" s="1021"/>
      <c r="U19" s="1021"/>
      <c r="V19" s="1021"/>
      <c r="W19" s="1021"/>
      <c r="X19" s="699"/>
    </row>
    <row r="20" spans="1:24" s="697" customFormat="1" ht="30" customHeight="1">
      <c r="A20" s="954"/>
      <c r="B20" s="1508" t="s">
        <v>393</v>
      </c>
      <c r="C20" s="1508"/>
      <c r="D20" s="1508"/>
      <c r="E20" s="1508"/>
      <c r="F20" s="1508"/>
      <c r="G20" s="1508"/>
      <c r="H20" t="s">
        <v>394</v>
      </c>
      <c r="I20" s="1508" t="s">
        <v>395</v>
      </c>
      <c r="J20" s="1508"/>
      <c r="K20" s="1508"/>
      <c r="L20" s="1508"/>
      <c r="M20" s="1508"/>
      <c r="N20" s="1508"/>
      <c r="O20" s="1021"/>
      <c r="P20" s="1021"/>
      <c r="Q20" s="1021"/>
      <c r="R20" s="1021"/>
      <c r="S20" s="1021"/>
      <c r="T20" s="1021"/>
      <c r="U20" s="1021"/>
      <c r="V20" s="1021"/>
      <c r="W20" s="1021"/>
      <c r="X20" s="699"/>
    </row>
    <row r="21" spans="1:24" s="697" customFormat="1" ht="21.95" customHeight="1">
      <c r="A21"/>
      <c r="B21" s="955"/>
      <c r="C21" s="955"/>
      <c r="D21" s="955"/>
      <c r="E21" s="955"/>
      <c r="F21" s="955"/>
      <c r="G21" s="955"/>
      <c r="H21"/>
      <c r="I21"/>
      <c r="J21"/>
      <c r="K21"/>
      <c r="L21"/>
      <c r="M21"/>
      <c r="N21"/>
      <c r="O21" s="1021"/>
      <c r="P21" s="1021"/>
      <c r="Q21" s="1021"/>
      <c r="R21" s="1021"/>
      <c r="S21" s="1021"/>
      <c r="T21" s="1021"/>
      <c r="U21" s="1021"/>
      <c r="V21" s="1021"/>
      <c r="W21" s="1021"/>
      <c r="X21" s="699"/>
    </row>
    <row r="22" spans="1:24" ht="20.100000000000001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/>
    </row>
    <row r="23" spans="1:24" ht="17.100000000000001" customHeight="1">
      <c r="A23"/>
      <c r="B23"/>
      <c r="C23"/>
      <c r="D23"/>
      <c r="E23"/>
      <c r="F23"/>
      <c r="G23"/>
      <c r="H23"/>
      <c r="I23"/>
      <c r="J23"/>
      <c r="K23"/>
      <c r="L23"/>
      <c r="M23"/>
      <c r="N23"/>
    </row>
    <row r="24" spans="1:24" ht="17.100000000000001" customHeight="1">
      <c r="A24"/>
      <c r="B24"/>
      <c r="C24"/>
      <c r="D24"/>
      <c r="E24"/>
      <c r="F24"/>
      <c r="G24"/>
      <c r="H24"/>
      <c r="I24"/>
      <c r="J24"/>
      <c r="K24"/>
      <c r="L24"/>
      <c r="M24"/>
      <c r="N24"/>
    </row>
    <row r="25" spans="1:24" ht="17.100000000000001" customHeight="1">
      <c r="A25"/>
      <c r="B25"/>
      <c r="C25"/>
      <c r="D25"/>
      <c r="E25"/>
      <c r="F25"/>
      <c r="G25"/>
      <c r="H25"/>
      <c r="I25"/>
      <c r="J25"/>
      <c r="K25"/>
      <c r="L25"/>
      <c r="M25"/>
      <c r="N25"/>
    </row>
    <row r="26" spans="1:24" ht="17.100000000000001" customHeight="1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R26" s="1024"/>
    </row>
    <row r="27" spans="1:24" ht="17.100000000000001" customHeight="1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R27" s="1024"/>
    </row>
    <row r="28" spans="1:24" ht="17.100000000000001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R28" s="1024"/>
    </row>
    <row r="29" spans="1:24" ht="17.100000000000001" customHeight="1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R29" s="1024"/>
    </row>
    <row r="30" spans="1:24" ht="17.100000000000001" customHeight="1">
      <c r="A30"/>
      <c r="B30"/>
      <c r="C30"/>
      <c r="D30"/>
      <c r="E30"/>
      <c r="F30"/>
      <c r="G30"/>
      <c r="H30"/>
      <c r="I30"/>
      <c r="J30"/>
      <c r="K30"/>
      <c r="L30"/>
      <c r="M30"/>
      <c r="N30"/>
    </row>
    <row r="31" spans="1:24" ht="17.100000000000001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/>
    </row>
    <row r="32" spans="1:24" ht="17.100000000000001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</row>
    <row r="33" spans="1:24" ht="17.100000000000001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</row>
    <row r="34" spans="1:24" ht="17.100000000000001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</row>
    <row r="35" spans="1:24" ht="17.100000000000001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V35" s="1024"/>
    </row>
    <row r="36" spans="1:24" ht="17.100000000000001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V36" s="1024"/>
    </row>
    <row r="37" spans="1:24" ht="17.100000000000001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V37" s="1024"/>
    </row>
    <row r="38" spans="1:24" ht="17.100000000000001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V38" s="1024"/>
    </row>
    <row r="39" spans="1:24" ht="16.5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V39" s="1024"/>
    </row>
    <row r="40" spans="1:24" ht="19.5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V40" s="1024"/>
    </row>
    <row r="41" spans="1:24" ht="12.75" hidden="1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V41" s="1024"/>
    </row>
    <row r="42" spans="1:24" ht="20.100000000000001" customHeight="1" thickBot="1">
      <c r="A42"/>
      <c r="C42" s="956" t="s">
        <v>546</v>
      </c>
      <c r="D42" s="1035"/>
      <c r="E42" s="1035"/>
      <c r="F42" s="1035"/>
      <c r="G42" s="1035"/>
      <c r="H42" s="1035"/>
      <c r="I42" s="1035"/>
      <c r="J42" s="1035"/>
      <c r="K42" s="1035"/>
      <c r="L42" s="1035"/>
      <c r="M42"/>
      <c r="N42"/>
      <c r="U42" s="1024"/>
    </row>
    <row r="43" spans="1:24" ht="21" customHeight="1" thickTop="1">
      <c r="A43"/>
      <c r="C43" s="958" t="s">
        <v>124</v>
      </c>
      <c r="D43" s="959" t="s">
        <v>396</v>
      </c>
      <c r="E43" s="1515" t="s">
        <v>397</v>
      </c>
      <c r="F43" s="1516"/>
      <c r="G43" s="1516"/>
      <c r="H43" s="1517"/>
      <c r="I43" s="1509" t="s">
        <v>398</v>
      </c>
      <c r="J43" s="1510"/>
      <c r="K43" s="1510"/>
      <c r="L43" s="1510"/>
      <c r="M43" s="1511"/>
      <c r="N43"/>
      <c r="U43" s="1024"/>
    </row>
    <row r="44" spans="1:24" ht="21" customHeight="1" thickBot="1">
      <c r="A44"/>
      <c r="C44" s="960" t="s">
        <v>399</v>
      </c>
      <c r="D44" s="961" t="s">
        <v>400</v>
      </c>
      <c r="E44" s="1518"/>
      <c r="F44" s="1519"/>
      <c r="G44" s="1519"/>
      <c r="H44" s="1520"/>
      <c r="I44" s="1512"/>
      <c r="J44" s="1513"/>
      <c r="K44" s="1513"/>
      <c r="L44" s="1513"/>
      <c r="M44" s="1514"/>
      <c r="N44" s="957"/>
      <c r="U44" s="1024"/>
    </row>
    <row r="45" spans="1:24" s="36" customFormat="1" ht="21" customHeight="1" thickTop="1">
      <c r="A45" s="954"/>
      <c r="C45" s="960" t="s">
        <v>401</v>
      </c>
      <c r="D45" s="961" t="s">
        <v>402</v>
      </c>
      <c r="E45" s="962" t="s">
        <v>403</v>
      </c>
      <c r="F45" s="963" t="s">
        <v>404</v>
      </c>
      <c r="G45" s="963" t="s">
        <v>405</v>
      </c>
      <c r="H45" s="964" t="s">
        <v>406</v>
      </c>
      <c r="I45" s="962" t="s">
        <v>407</v>
      </c>
      <c r="J45" s="963" t="s">
        <v>408</v>
      </c>
      <c r="K45" s="963" t="s">
        <v>409</v>
      </c>
      <c r="L45" s="963" t="s">
        <v>410</v>
      </c>
      <c r="M45" s="965" t="s">
        <v>411</v>
      </c>
      <c r="N45" s="966"/>
      <c r="O45" s="1024"/>
      <c r="P45" s="1024"/>
      <c r="Q45" s="1024"/>
      <c r="R45" s="1024"/>
      <c r="S45" s="1024"/>
      <c r="T45" s="1024"/>
      <c r="U45" s="1024"/>
      <c r="V45" s="1024"/>
      <c r="W45" s="1024"/>
      <c r="X45" s="700"/>
    </row>
    <row r="46" spans="1:24" s="36" customFormat="1" ht="21" customHeight="1" thickBot="1">
      <c r="A46" s="954"/>
      <c r="C46" s="967" t="s">
        <v>412</v>
      </c>
      <c r="D46" s="968" t="s">
        <v>413</v>
      </c>
      <c r="E46" s="969" t="s">
        <v>414</v>
      </c>
      <c r="F46" s="970" t="s">
        <v>414</v>
      </c>
      <c r="G46" s="970" t="s">
        <v>415</v>
      </c>
      <c r="H46" s="971" t="s">
        <v>416</v>
      </c>
      <c r="I46" s="969" t="s">
        <v>417</v>
      </c>
      <c r="J46" s="970" t="s">
        <v>417</v>
      </c>
      <c r="K46" s="970" t="s">
        <v>417</v>
      </c>
      <c r="L46" s="970" t="s">
        <v>417</v>
      </c>
      <c r="M46" s="972" t="s">
        <v>417</v>
      </c>
      <c r="N46" s="966"/>
      <c r="O46" s="1025"/>
      <c r="P46" s="1024"/>
      <c r="Q46" s="1024"/>
      <c r="R46" s="1024"/>
      <c r="S46" s="1024"/>
      <c r="T46" s="1024"/>
      <c r="U46" s="1024"/>
      <c r="V46" s="1024"/>
      <c r="W46" s="1024"/>
      <c r="X46" s="700"/>
    </row>
    <row r="47" spans="1:24" s="36" customFormat="1" ht="21" customHeight="1" thickTop="1">
      <c r="A47" s="954"/>
      <c r="C47" s="960" t="s">
        <v>258</v>
      </c>
      <c r="D47" s="973">
        <v>587768</v>
      </c>
      <c r="E47" s="974">
        <v>22165</v>
      </c>
      <c r="F47" s="975">
        <v>211032</v>
      </c>
      <c r="G47" s="975">
        <v>199108</v>
      </c>
      <c r="H47" s="976">
        <v>155463</v>
      </c>
      <c r="I47" s="974">
        <v>153182</v>
      </c>
      <c r="J47" s="975">
        <v>115745</v>
      </c>
      <c r="K47" s="975">
        <v>71720</v>
      </c>
      <c r="L47" s="975">
        <v>39908</v>
      </c>
      <c r="M47" s="977">
        <v>207213</v>
      </c>
      <c r="N47" s="978"/>
      <c r="O47" s="1024"/>
      <c r="P47" s="1024"/>
      <c r="Q47" s="1025"/>
      <c r="R47" s="1024"/>
      <c r="S47" s="1024"/>
      <c r="T47" s="1024"/>
      <c r="U47" s="1024"/>
      <c r="V47" s="1024"/>
      <c r="W47" s="1024"/>
      <c r="X47" s="700"/>
    </row>
    <row r="48" spans="1:24" s="36" customFormat="1" ht="21" customHeight="1">
      <c r="A48" s="954"/>
      <c r="C48" s="960" t="s">
        <v>259</v>
      </c>
      <c r="D48" s="973">
        <v>540473</v>
      </c>
      <c r="E48" s="974">
        <v>18357</v>
      </c>
      <c r="F48" s="975">
        <v>194387</v>
      </c>
      <c r="G48" s="975">
        <v>181710</v>
      </c>
      <c r="H48" s="976">
        <v>146019</v>
      </c>
      <c r="I48" s="974">
        <v>111840</v>
      </c>
      <c r="J48" s="975">
        <v>102808</v>
      </c>
      <c r="K48" s="975">
        <v>64272</v>
      </c>
      <c r="L48" s="975">
        <v>50920</v>
      </c>
      <c r="M48" s="977">
        <v>210633</v>
      </c>
      <c r="N48" s="979"/>
      <c r="O48" s="1024" t="s">
        <v>418</v>
      </c>
      <c r="P48" s="1024"/>
      <c r="Q48" s="1025"/>
      <c r="R48" s="1024" t="s">
        <v>419</v>
      </c>
      <c r="S48" s="1024"/>
      <c r="T48" s="1024"/>
      <c r="U48" s="1024"/>
      <c r="V48" s="1024"/>
      <c r="W48" s="1024"/>
      <c r="X48" s="700"/>
    </row>
    <row r="49" spans="1:24" s="36" customFormat="1" ht="21" customHeight="1">
      <c r="A49" s="954"/>
      <c r="C49" s="960" t="s">
        <v>260</v>
      </c>
      <c r="D49" s="973"/>
      <c r="E49" s="974"/>
      <c r="F49" s="975"/>
      <c r="G49" s="975"/>
      <c r="H49" s="976"/>
      <c r="I49" s="974"/>
      <c r="J49" s="975"/>
      <c r="K49" s="975"/>
      <c r="L49" s="975"/>
      <c r="M49" s="977"/>
      <c r="N49" s="980"/>
      <c r="O49" s="1024" t="s">
        <v>420</v>
      </c>
      <c r="P49" s="1025">
        <f>+E56</f>
        <v>2938</v>
      </c>
      <c r="Q49" s="1025"/>
      <c r="R49" s="1024" t="s">
        <v>420</v>
      </c>
      <c r="S49" s="1025">
        <f>E64</f>
        <v>588</v>
      </c>
      <c r="T49" s="1024"/>
      <c r="U49" s="1024">
        <v>1539</v>
      </c>
      <c r="V49" s="1024"/>
      <c r="W49" s="1024"/>
      <c r="X49" s="700"/>
    </row>
    <row r="50" spans="1:24" s="36" customFormat="1" ht="21" customHeight="1" thickBot="1">
      <c r="A50" s="981"/>
      <c r="C50" s="982" t="s">
        <v>261</v>
      </c>
      <c r="D50" s="983"/>
      <c r="E50" s="984"/>
      <c r="F50" s="948"/>
      <c r="G50" s="948"/>
      <c r="H50" s="985"/>
      <c r="I50" s="984"/>
      <c r="J50" s="948"/>
      <c r="K50" s="948"/>
      <c r="L50" s="948"/>
      <c r="M50" s="986"/>
      <c r="N50" s="987"/>
      <c r="O50" s="1015" t="s">
        <v>421</v>
      </c>
      <c r="P50" s="1026">
        <f>+F56</f>
        <v>152987</v>
      </c>
      <c r="Q50" s="1026"/>
      <c r="R50" s="1015" t="s">
        <v>421</v>
      </c>
      <c r="S50" s="1026">
        <f>F64</f>
        <v>13386</v>
      </c>
      <c r="T50" s="1015"/>
      <c r="U50" s="1015">
        <v>28980</v>
      </c>
      <c r="V50" s="1015"/>
      <c r="W50" s="1015"/>
      <c r="X50" s="700"/>
    </row>
    <row r="51" spans="1:24" s="36" customFormat="1" ht="21" customHeight="1" thickTop="1">
      <c r="A51" s="954"/>
      <c r="C51" s="988" t="s">
        <v>124</v>
      </c>
      <c r="D51" s="1509" t="s">
        <v>422</v>
      </c>
      <c r="E51" s="1510"/>
      <c r="F51" s="1510"/>
      <c r="G51" s="1510"/>
      <c r="H51" s="1510"/>
      <c r="I51" s="1510"/>
      <c r="J51" s="1510"/>
      <c r="K51" s="1510"/>
      <c r="L51" s="1510"/>
      <c r="M51" s="1511"/>
      <c r="N51" s="980">
        <v>0</v>
      </c>
      <c r="O51" s="1027" t="s">
        <v>423</v>
      </c>
      <c r="P51" s="1025">
        <f>+G56</f>
        <v>210219</v>
      </c>
      <c r="Q51" s="1025"/>
      <c r="R51" s="1027" t="s">
        <v>423</v>
      </c>
      <c r="S51" s="1025">
        <f>G64</f>
        <v>16411</v>
      </c>
      <c r="T51" s="1024"/>
      <c r="U51" s="1024">
        <v>43258</v>
      </c>
      <c r="V51" s="1024"/>
      <c r="W51" s="1024"/>
      <c r="X51" s="700"/>
    </row>
    <row r="52" spans="1:24" s="36" customFormat="1" ht="21" customHeight="1" thickBot="1">
      <c r="A52" s="954"/>
      <c r="C52" s="989" t="s">
        <v>399</v>
      </c>
      <c r="D52" s="1512"/>
      <c r="E52" s="1513"/>
      <c r="F52" s="1513"/>
      <c r="G52" s="1513"/>
      <c r="H52" s="1513"/>
      <c r="I52" s="1513"/>
      <c r="J52" s="1513"/>
      <c r="K52" s="1513"/>
      <c r="L52" s="1513"/>
      <c r="M52" s="1514"/>
      <c r="N52" s="980">
        <v>0</v>
      </c>
      <c r="O52" s="1027" t="s">
        <v>424</v>
      </c>
      <c r="P52" s="1025">
        <f>+H56</f>
        <v>11971</v>
      </c>
      <c r="Q52" s="1025"/>
      <c r="R52" s="1027" t="s">
        <v>424</v>
      </c>
      <c r="S52" s="1025">
        <f>H64</f>
        <v>1129</v>
      </c>
      <c r="T52" s="1024"/>
      <c r="U52" s="1024">
        <v>1852</v>
      </c>
      <c r="V52" s="1024"/>
      <c r="W52" s="1024"/>
      <c r="X52" s="700"/>
    </row>
    <row r="53" spans="1:24" s="36" customFormat="1" ht="21" customHeight="1" thickTop="1">
      <c r="A53" s="954"/>
      <c r="C53" s="989" t="s">
        <v>401</v>
      </c>
      <c r="D53" s="990" t="s">
        <v>132</v>
      </c>
      <c r="E53" s="1501" t="s">
        <v>547</v>
      </c>
      <c r="F53" s="1477" t="s">
        <v>425</v>
      </c>
      <c r="G53" s="1477" t="s">
        <v>426</v>
      </c>
      <c r="H53" s="1477" t="s">
        <v>360</v>
      </c>
      <c r="I53" s="1477" t="s">
        <v>427</v>
      </c>
      <c r="J53" s="1477" t="s">
        <v>428</v>
      </c>
      <c r="K53" s="1477" t="s">
        <v>429</v>
      </c>
      <c r="L53" s="1477" t="s">
        <v>548</v>
      </c>
      <c r="M53" s="1521" t="s">
        <v>430</v>
      </c>
      <c r="N53" s="991"/>
      <c r="O53" s="1027" t="s">
        <v>428</v>
      </c>
      <c r="P53" s="1025">
        <f>+I56</f>
        <v>18791</v>
      </c>
      <c r="Q53" s="1024"/>
      <c r="R53" s="1027" t="s">
        <v>428</v>
      </c>
      <c r="S53" s="1025">
        <f>I64</f>
        <v>2403</v>
      </c>
      <c r="T53" s="1024"/>
      <c r="U53" s="1024">
        <v>2018</v>
      </c>
      <c r="V53" s="1024"/>
      <c r="W53" s="1024"/>
      <c r="X53" s="700"/>
    </row>
    <row r="54" spans="1:24" s="36" customFormat="1" ht="21" customHeight="1" thickBot="1">
      <c r="A54" s="954"/>
      <c r="C54" s="992" t="s">
        <v>412</v>
      </c>
      <c r="D54" s="968" t="s">
        <v>125</v>
      </c>
      <c r="E54" s="1502"/>
      <c r="F54" s="1478"/>
      <c r="G54" s="1478"/>
      <c r="H54" s="1478"/>
      <c r="I54" s="1478"/>
      <c r="J54" s="1478"/>
      <c r="K54" s="1478"/>
      <c r="L54" s="1478"/>
      <c r="M54" s="1522"/>
      <c r="N54" s="979"/>
      <c r="O54" s="1027" t="s">
        <v>431</v>
      </c>
      <c r="P54" s="1025">
        <f>+J56</f>
        <v>12835</v>
      </c>
      <c r="Q54" s="1025"/>
      <c r="R54" s="1027" t="s">
        <v>431</v>
      </c>
      <c r="S54" s="1025">
        <f>J64</f>
        <v>1406</v>
      </c>
      <c r="T54" s="1024"/>
      <c r="U54" s="1024">
        <v>1106</v>
      </c>
      <c r="V54" s="1024"/>
      <c r="W54" s="1024"/>
      <c r="X54" s="700"/>
    </row>
    <row r="55" spans="1:24" s="36" customFormat="1" ht="21" customHeight="1" thickTop="1">
      <c r="A55" s="954"/>
      <c r="C55" s="960" t="s">
        <v>258</v>
      </c>
      <c r="D55" s="973">
        <v>587768</v>
      </c>
      <c r="E55" s="993">
        <v>3076</v>
      </c>
      <c r="F55" s="975">
        <v>159638</v>
      </c>
      <c r="G55" s="975">
        <v>243623</v>
      </c>
      <c r="H55" s="994">
        <v>12937</v>
      </c>
      <c r="I55" s="975">
        <v>20394</v>
      </c>
      <c r="J55" s="975">
        <v>13019</v>
      </c>
      <c r="K55" s="975">
        <v>98407</v>
      </c>
      <c r="L55" s="975">
        <v>4270</v>
      </c>
      <c r="M55" s="977">
        <v>32404</v>
      </c>
      <c r="N55" s="979"/>
      <c r="O55" s="1027" t="s">
        <v>432</v>
      </c>
      <c r="P55" s="1025">
        <f>+K56</f>
        <v>93633</v>
      </c>
      <c r="Q55" s="1025"/>
      <c r="R55" s="1027" t="s">
        <v>432</v>
      </c>
      <c r="S55" s="1025">
        <f>K64</f>
        <v>5859</v>
      </c>
      <c r="T55" s="1024"/>
      <c r="U55" s="1024">
        <v>10105</v>
      </c>
      <c r="V55" s="1024"/>
      <c r="W55" s="1024"/>
      <c r="X55" s="700"/>
    </row>
    <row r="56" spans="1:24" s="36" customFormat="1" ht="21" customHeight="1">
      <c r="A56" s="954"/>
      <c r="C56" s="960" t="s">
        <v>259</v>
      </c>
      <c r="D56" s="973">
        <v>540473</v>
      </c>
      <c r="E56" s="993">
        <v>2938</v>
      </c>
      <c r="F56" s="975">
        <v>152987</v>
      </c>
      <c r="G56" s="975">
        <v>210219</v>
      </c>
      <c r="H56" s="994">
        <v>11971</v>
      </c>
      <c r="I56" s="975">
        <v>18791</v>
      </c>
      <c r="J56" s="975">
        <v>12835</v>
      </c>
      <c r="K56" s="975">
        <v>93633</v>
      </c>
      <c r="L56" s="975">
        <v>4094</v>
      </c>
      <c r="M56" s="977">
        <v>33005</v>
      </c>
      <c r="N56" s="980">
        <v>0</v>
      </c>
      <c r="O56" s="1027" t="s">
        <v>433</v>
      </c>
      <c r="P56" s="1025">
        <f>+L56</f>
        <v>4094</v>
      </c>
      <c r="Q56" s="1025"/>
      <c r="R56" s="1027" t="s">
        <v>433</v>
      </c>
      <c r="S56" s="1025">
        <f>L64</f>
        <v>483</v>
      </c>
      <c r="T56" s="1024"/>
      <c r="U56" s="1024">
        <v>339</v>
      </c>
      <c r="V56" s="1024"/>
      <c r="W56" s="1024"/>
      <c r="X56" s="700"/>
    </row>
    <row r="57" spans="1:24" s="36" customFormat="1" ht="21" customHeight="1">
      <c r="A57" s="954"/>
      <c r="C57" s="960" t="s">
        <v>260</v>
      </c>
      <c r="D57" s="973"/>
      <c r="E57" s="993"/>
      <c r="F57" s="975"/>
      <c r="G57" s="975"/>
      <c r="H57" s="994"/>
      <c r="I57" s="975"/>
      <c r="J57" s="975"/>
      <c r="K57" s="975"/>
      <c r="L57" s="975"/>
      <c r="M57" s="977"/>
      <c r="N57" s="980"/>
      <c r="O57" s="1027" t="s">
        <v>434</v>
      </c>
      <c r="P57" s="1025">
        <f>+M56</f>
        <v>33005</v>
      </c>
      <c r="Q57" s="1025"/>
      <c r="R57" s="1027" t="s">
        <v>434</v>
      </c>
      <c r="S57" s="1025">
        <f>M64</f>
        <v>2367</v>
      </c>
      <c r="T57" s="1024"/>
      <c r="U57" s="1024">
        <v>4227</v>
      </c>
      <c r="V57" s="1024"/>
      <c r="W57" s="1024"/>
      <c r="X57" s="700"/>
    </row>
    <row r="58" spans="1:24" s="36" customFormat="1" ht="21" customHeight="1" thickBot="1">
      <c r="A58" s="981"/>
      <c r="C58" s="982" t="s">
        <v>261</v>
      </c>
      <c r="D58" s="983"/>
      <c r="E58" s="995"/>
      <c r="F58" s="948"/>
      <c r="G58" s="948"/>
      <c r="H58" s="996"/>
      <c r="I58" s="948"/>
      <c r="J58" s="948"/>
      <c r="K58" s="948"/>
      <c r="L58" s="948"/>
      <c r="M58" s="986"/>
      <c r="N58" s="987"/>
      <c r="O58" s="1018"/>
      <c r="P58" s="1026">
        <f>SUM(P49:P57)</f>
        <v>540473</v>
      </c>
      <c r="Q58" s="1026"/>
      <c r="R58" s="1015" t="s">
        <v>435</v>
      </c>
      <c r="S58" s="1026">
        <f>+N64</f>
        <v>11</v>
      </c>
      <c r="T58" s="1015"/>
      <c r="U58" s="1015">
        <v>30</v>
      </c>
      <c r="V58" s="1015"/>
      <c r="W58" s="1015"/>
      <c r="X58" s="700"/>
    </row>
    <row r="59" spans="1:24" s="36" customFormat="1" ht="21" customHeight="1" thickTop="1">
      <c r="A59"/>
      <c r="C59" s="958" t="s">
        <v>124</v>
      </c>
      <c r="D59" s="1515" t="s">
        <v>436</v>
      </c>
      <c r="E59" s="1516"/>
      <c r="F59" s="1516"/>
      <c r="G59" s="1516"/>
      <c r="H59" s="1516"/>
      <c r="I59" s="1516"/>
      <c r="J59" s="1516"/>
      <c r="K59" s="1516"/>
      <c r="L59" s="1516"/>
      <c r="M59" s="1523"/>
      <c r="N59" s="980"/>
      <c r="O59" s="1027"/>
      <c r="P59" s="1024"/>
      <c r="Q59" s="1025"/>
      <c r="R59" s="1024"/>
      <c r="S59" s="1025">
        <f>SUM(S49:S58)</f>
        <v>44043</v>
      </c>
      <c r="T59" s="1024"/>
      <c r="U59" s="1024">
        <v>11</v>
      </c>
      <c r="V59" s="1024"/>
      <c r="W59" s="1024"/>
      <c r="X59" s="700"/>
    </row>
    <row r="60" spans="1:24" s="36" customFormat="1" ht="21" customHeight="1" thickBot="1">
      <c r="A60"/>
      <c r="C60" s="960" t="s">
        <v>399</v>
      </c>
      <c r="D60" s="1518"/>
      <c r="E60" s="1519"/>
      <c r="F60" s="1519"/>
      <c r="G60" s="1519"/>
      <c r="H60" s="1519"/>
      <c r="I60" s="1519"/>
      <c r="J60" s="1519"/>
      <c r="K60" s="1519"/>
      <c r="L60" s="1519"/>
      <c r="M60" s="1524"/>
      <c r="N60" s="980"/>
      <c r="O60" s="1027"/>
      <c r="P60" s="1024"/>
      <c r="Q60" s="1024"/>
      <c r="R60" s="1024"/>
      <c r="S60" s="1024"/>
      <c r="T60" s="1024"/>
      <c r="U60" s="1024"/>
      <c r="V60" s="1024"/>
      <c r="W60" s="1024"/>
      <c r="X60" s="700"/>
    </row>
    <row r="61" spans="1:24" s="36" customFormat="1" ht="21" customHeight="1" thickTop="1">
      <c r="A61"/>
      <c r="C61" s="960" t="s">
        <v>401</v>
      </c>
      <c r="D61" s="990" t="s">
        <v>363</v>
      </c>
      <c r="E61" s="1501" t="s">
        <v>547</v>
      </c>
      <c r="F61" s="1477" t="s">
        <v>425</v>
      </c>
      <c r="G61" s="1477" t="s">
        <v>426</v>
      </c>
      <c r="H61" s="1477" t="s">
        <v>360</v>
      </c>
      <c r="I61" s="1477" t="s">
        <v>427</v>
      </c>
      <c r="J61" s="1477" t="s">
        <v>428</v>
      </c>
      <c r="K61" s="1477" t="s">
        <v>429</v>
      </c>
      <c r="L61" s="1477" t="s">
        <v>548</v>
      </c>
      <c r="M61" s="1521" t="s">
        <v>430</v>
      </c>
      <c r="N61" s="980"/>
      <c r="O61" s="1027"/>
      <c r="P61" s="1024"/>
      <c r="Q61" s="1024"/>
      <c r="R61" s="1024"/>
      <c r="S61" s="1024"/>
      <c r="T61" s="1024"/>
      <c r="U61" s="1024"/>
      <c r="V61" s="1024"/>
      <c r="W61" s="1024"/>
      <c r="X61" s="700"/>
    </row>
    <row r="62" spans="1:24" ht="21" customHeight="1" thickBot="1">
      <c r="A62"/>
      <c r="C62" s="967" t="s">
        <v>412</v>
      </c>
      <c r="D62" s="968" t="s">
        <v>125</v>
      </c>
      <c r="E62" s="1502"/>
      <c r="F62" s="1478"/>
      <c r="G62" s="1478"/>
      <c r="H62" s="1478"/>
      <c r="I62" s="1478"/>
      <c r="J62" s="1478"/>
      <c r="K62" s="1478"/>
      <c r="L62" s="1478"/>
      <c r="M62" s="1522"/>
      <c r="N62" s="997"/>
      <c r="O62" s="1011"/>
      <c r="P62" s="1028"/>
      <c r="Q62" s="1024"/>
      <c r="R62" s="1028"/>
      <c r="S62" s="1028"/>
    </row>
    <row r="63" spans="1:24" ht="21" customHeight="1" thickTop="1">
      <c r="A63"/>
      <c r="C63" s="960" t="s">
        <v>258</v>
      </c>
      <c r="D63" s="998">
        <v>38863</v>
      </c>
      <c r="E63" s="993">
        <v>845</v>
      </c>
      <c r="F63" s="975">
        <v>14954</v>
      </c>
      <c r="G63" s="975">
        <v>11615</v>
      </c>
      <c r="H63" s="975">
        <v>1004</v>
      </c>
      <c r="I63" s="975">
        <v>1835</v>
      </c>
      <c r="J63" s="975">
        <v>1145</v>
      </c>
      <c r="K63" s="975">
        <v>4790</v>
      </c>
      <c r="L63" s="975">
        <v>329</v>
      </c>
      <c r="M63" s="999">
        <v>2346</v>
      </c>
      <c r="N63" s="1000">
        <v>11</v>
      </c>
      <c r="O63" s="1029">
        <f>+SUM(E63:N63)</f>
        <v>38874</v>
      </c>
      <c r="P63" s="1029">
        <f>+D63-O63</f>
        <v>-11</v>
      </c>
      <c r="Q63" s="1025"/>
      <c r="R63" s="1028"/>
      <c r="S63" s="1028"/>
    </row>
    <row r="64" spans="1:24" ht="21" customHeight="1">
      <c r="A64"/>
      <c r="C64" s="1001" t="s">
        <v>259</v>
      </c>
      <c r="D64" s="1002">
        <v>44032</v>
      </c>
      <c r="E64" s="1003">
        <v>588</v>
      </c>
      <c r="F64" s="939">
        <v>13386</v>
      </c>
      <c r="G64" s="939">
        <v>16411</v>
      </c>
      <c r="H64" s="939">
        <v>1129</v>
      </c>
      <c r="I64" s="939">
        <v>2403</v>
      </c>
      <c r="J64" s="939">
        <v>1406</v>
      </c>
      <c r="K64" s="939">
        <v>5859</v>
      </c>
      <c r="L64" s="939">
        <v>483</v>
      </c>
      <c r="M64" s="1004">
        <v>2367</v>
      </c>
      <c r="N64" s="1000">
        <v>11</v>
      </c>
      <c r="O64" s="1029">
        <f>+SUM(E64:N64)</f>
        <v>44043</v>
      </c>
      <c r="P64" s="1029">
        <f>+D64-O64</f>
        <v>-11</v>
      </c>
      <c r="Q64" s="1025"/>
      <c r="R64" s="1028"/>
      <c r="S64" s="1028"/>
    </row>
    <row r="65" spans="1:23" ht="21" customHeight="1">
      <c r="A65"/>
      <c r="C65" s="960" t="s">
        <v>260</v>
      </c>
      <c r="D65" s="1005"/>
      <c r="E65" s="993"/>
      <c r="F65" s="975"/>
      <c r="G65" s="975"/>
      <c r="H65" s="975"/>
      <c r="I65" s="975"/>
      <c r="J65" s="975"/>
      <c r="K65" s="975"/>
      <c r="L65" s="975"/>
      <c r="M65" s="999"/>
      <c r="N65" s="1006">
        <v>3</v>
      </c>
      <c r="O65" s="1029">
        <f>+SUM(E65:N65)</f>
        <v>3</v>
      </c>
      <c r="P65" s="1029">
        <f>+D65-O65</f>
        <v>-3</v>
      </c>
      <c r="Q65" s="1025"/>
      <c r="R65" s="1028"/>
      <c r="S65" s="1028"/>
    </row>
    <row r="66" spans="1:23" ht="21" customHeight="1" thickBot="1">
      <c r="A66" s="906"/>
      <c r="C66" s="982" t="s">
        <v>261</v>
      </c>
      <c r="D66" s="983"/>
      <c r="E66" s="995"/>
      <c r="F66" s="948"/>
      <c r="G66" s="948"/>
      <c r="H66" s="948"/>
      <c r="I66" s="948"/>
      <c r="J66" s="948"/>
      <c r="K66" s="948"/>
      <c r="L66" s="948"/>
      <c r="M66" s="1007"/>
      <c r="N66" s="1006">
        <v>0</v>
      </c>
      <c r="O66" s="1029">
        <f>+SUM(E66:N66)</f>
        <v>0</v>
      </c>
      <c r="P66" s="1029">
        <f>+D66-O66</f>
        <v>0</v>
      </c>
      <c r="Q66" s="1026"/>
      <c r="R66" s="1030"/>
      <c r="S66" s="1030"/>
      <c r="T66" s="1031"/>
      <c r="U66" s="1031"/>
      <c r="V66" s="1031"/>
      <c r="W66" s="1031"/>
    </row>
    <row r="67" spans="1:23" ht="7.5" customHeight="1" thickTop="1">
      <c r="A67"/>
      <c r="B67" s="326"/>
      <c r="C67" s="326"/>
      <c r="D67" s="326"/>
      <c r="E67" s="326"/>
      <c r="F67" s="326"/>
      <c r="G67" s="326"/>
      <c r="H67" s="326"/>
      <c r="I67" s="326"/>
      <c r="J67" s="326"/>
      <c r="K67" s="326"/>
      <c r="L67" s="326"/>
      <c r="M67" s="326"/>
      <c r="N67" s="1008"/>
      <c r="O67" s="1029"/>
      <c r="P67" s="1029"/>
      <c r="Q67" s="1029"/>
      <c r="R67" s="1028"/>
      <c r="S67" s="1028"/>
      <c r="T67" s="1028"/>
    </row>
    <row r="68" spans="1:23" ht="12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 s="997"/>
      <c r="O68" s="1029"/>
      <c r="P68" s="1029"/>
      <c r="Q68" s="1029"/>
      <c r="R68" s="1028"/>
      <c r="S68" s="1028"/>
      <c r="T68" s="1028"/>
    </row>
    <row r="69" spans="1:23" ht="21.9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 s="326"/>
      <c r="O69" s="1032"/>
    </row>
    <row r="70" spans="1:23" ht="21.9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 s="326"/>
      <c r="O70" s="1032"/>
    </row>
    <row r="71" spans="1:23" ht="21.9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 s="326"/>
      <c r="O71" s="1032"/>
    </row>
    <row r="72" spans="1:23" ht="17.100000000000001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 s="326"/>
    </row>
    <row r="73" spans="1:23" ht="17.100000000000001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</row>
    <row r="74" spans="1:23" ht="17.100000000000001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</row>
    <row r="75" spans="1:23" ht="17.100000000000001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</row>
    <row r="76" spans="1:23" ht="17.100000000000001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</row>
    <row r="77" spans="1:23" ht="17.100000000000001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</row>
    <row r="78" spans="1:23" ht="17.100000000000001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</row>
    <row r="79" spans="1:23" ht="17.100000000000001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</row>
    <row r="80" spans="1:23" ht="17.100000000000001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</row>
    <row r="81" spans="1:14" ht="17.100000000000001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</row>
    <row r="82" spans="1:14" ht="17.100000000000001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</row>
    <row r="83" spans="1:14" ht="17.100000000000001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t="20.100000000000001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</row>
    <row r="85" spans="1:14" ht="20.100000000000001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t="20.100000000000001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ht="15.9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ht="15.9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ht="15.9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ht="55.5" customHeight="1">
      <c r="A90" s="1503"/>
      <c r="B90" s="1503"/>
      <c r="C90" s="1503"/>
      <c r="D90" s="1503"/>
      <c r="E90" s="1503"/>
      <c r="F90" s="1503"/>
      <c r="G90" s="1503"/>
      <c r="H90" s="1503"/>
      <c r="I90" s="1503"/>
      <c r="J90" s="1503"/>
      <c r="K90" s="1503"/>
      <c r="L90" s="1503"/>
      <c r="M90" s="1503"/>
      <c r="N90" s="1503"/>
    </row>
    <row r="91" spans="1:14" ht="15.95" customHeight="1"/>
    <row r="92" spans="1:14" ht="15.95" customHeight="1">
      <c r="H92" s="915" t="s">
        <v>440</v>
      </c>
    </row>
    <row r="93" spans="1:14" ht="15.95" customHeight="1"/>
  </sheetData>
  <mergeCells count="36">
    <mergeCell ref="K61:K62"/>
    <mergeCell ref="L61:L62"/>
    <mergeCell ref="M61:M62"/>
    <mergeCell ref="D59:M60"/>
    <mergeCell ref="E61:E62"/>
    <mergeCell ref="F61:F62"/>
    <mergeCell ref="G61:G62"/>
    <mergeCell ref="H61:H62"/>
    <mergeCell ref="I61:I62"/>
    <mergeCell ref="A90:N90"/>
    <mergeCell ref="I53:I54"/>
    <mergeCell ref="J53:J54"/>
    <mergeCell ref="C4:C5"/>
    <mergeCell ref="D4:D5"/>
    <mergeCell ref="B20:G20"/>
    <mergeCell ref="I20:N20"/>
    <mergeCell ref="D51:M52"/>
    <mergeCell ref="E43:H44"/>
    <mergeCell ref="I43:M44"/>
    <mergeCell ref="K53:K54"/>
    <mergeCell ref="L53:L54"/>
    <mergeCell ref="M53:M54"/>
    <mergeCell ref="F53:F54"/>
    <mergeCell ref="G53:G54"/>
    <mergeCell ref="J61:J62"/>
    <mergeCell ref="H53:H54"/>
    <mergeCell ref="B3:B5"/>
    <mergeCell ref="A1:N1"/>
    <mergeCell ref="K3:K5"/>
    <mergeCell ref="L3:L5"/>
    <mergeCell ref="M3:M5"/>
    <mergeCell ref="I3:I5"/>
    <mergeCell ref="E4:E5"/>
    <mergeCell ref="C3:G3"/>
    <mergeCell ref="B2:M2"/>
    <mergeCell ref="E53:E54"/>
  </mergeCells>
  <hyperlinks>
    <hyperlink ref="H92" location="'Seznam příloh'!A1" display="zpět"/>
  </hyperlinks>
  <printOptions horizontalCentered="1"/>
  <pageMargins left="0.74803149606299213" right="0.55118110236220474" top="0.94488188976377963" bottom="0.15748031496062992" header="0.51181102362204722" footer="0.15748031496062992"/>
  <pageSetup paperSize="9" scale="44" orientation="portrait" r:id="rId1"/>
  <headerFooter alignWithMargins="0">
    <oddHeader>&amp;R&amp;"Arial,Obyčejné"&amp;16Příloha č. 14</oddHeader>
  </headerFooter>
  <rowBreaks count="1" manualBreakCount="1">
    <brk id="65" max="13" man="1"/>
  </rowBreaks>
  <colBreaks count="1" manualBreakCount="1">
    <brk id="14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3"/>
  <sheetViews>
    <sheetView view="pageBreakPreview" topLeftCell="A16" zoomScale="75" zoomScaleNormal="100" workbookViewId="0">
      <selection activeCell="F30" sqref="F30"/>
    </sheetView>
  </sheetViews>
  <sheetFormatPr defaultColWidth="10.28515625" defaultRowHeight="12.75"/>
  <cols>
    <col min="1" max="1" width="4.28515625" style="26" customWidth="1"/>
    <col min="2" max="2" width="10.85546875" style="26" customWidth="1"/>
    <col min="3" max="3" width="9.7109375" style="26" customWidth="1"/>
    <col min="4" max="4" width="11.7109375" style="26" customWidth="1"/>
    <col min="5" max="5" width="10.7109375" style="26" customWidth="1"/>
    <col min="6" max="6" width="11.140625" style="26" customWidth="1"/>
    <col min="7" max="7" width="10.28515625" style="26" customWidth="1"/>
    <col min="8" max="8" width="11.140625" style="26" customWidth="1"/>
    <col min="9" max="9" width="10.5703125" style="26" customWidth="1"/>
    <col min="10" max="10" width="11.5703125" style="26" customWidth="1"/>
    <col min="11" max="11" width="10.85546875" style="26" customWidth="1"/>
    <col min="12" max="12" width="10.42578125" style="26" customWidth="1"/>
    <col min="13" max="13" width="10.5703125" style="26" customWidth="1"/>
    <col min="14" max="14" width="11.42578125" style="26" customWidth="1"/>
    <col min="15" max="15" width="10.5703125" style="26" customWidth="1"/>
    <col min="16" max="16" width="10.7109375" style="26" customWidth="1"/>
    <col min="17" max="17" width="10.28515625" style="26" customWidth="1"/>
    <col min="18" max="19" width="10.7109375" style="26" customWidth="1"/>
    <col min="20" max="20" width="11.7109375" style="26" customWidth="1"/>
    <col min="21" max="21" width="11" style="26" customWidth="1"/>
    <col min="22" max="23" width="10.5703125" style="26" customWidth="1"/>
    <col min="24" max="26" width="10.28515625" style="26" customWidth="1"/>
    <col min="27" max="27" width="9.7109375" style="26" customWidth="1"/>
    <col min="28" max="28" width="10.7109375" style="26" customWidth="1"/>
    <col min="29" max="29" width="10" style="26" customWidth="1"/>
    <col min="30" max="30" width="9.85546875" style="26" customWidth="1"/>
    <col min="31" max="31" width="9.85546875" style="1106" customWidth="1"/>
    <col min="32" max="32" width="10.28515625" style="1106" customWidth="1"/>
    <col min="33" max="33" width="6.140625" style="1106" customWidth="1"/>
    <col min="34" max="34" width="56.5703125" style="1106" customWidth="1"/>
    <col min="35" max="35" width="11.140625" style="1106" customWidth="1"/>
    <col min="36" max="43" width="10.28515625" style="1106"/>
    <col min="44" max="16384" width="10.28515625" style="26"/>
  </cols>
  <sheetData>
    <row r="1" spans="1:43" ht="30" customHeight="1">
      <c r="A1" s="24" t="s">
        <v>591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4"/>
      <c r="O1" s="27"/>
      <c r="Q1" s="28"/>
      <c r="R1" s="29"/>
      <c r="S1" s="30"/>
      <c r="T1" s="30"/>
      <c r="U1" s="31"/>
      <c r="V1" s="32"/>
      <c r="W1" s="32"/>
      <c r="X1" s="32"/>
      <c r="Y1" s="371"/>
      <c r="Z1" s="32"/>
      <c r="AA1" s="25"/>
      <c r="AB1" s="25"/>
      <c r="AC1" s="25"/>
      <c r="AH1" s="1107"/>
      <c r="AI1" s="1108"/>
      <c r="AJ1" s="1108"/>
      <c r="AK1" s="1108"/>
    </row>
    <row r="2" spans="1:43" ht="13.5" customHeight="1">
      <c r="A2" s="27"/>
      <c r="C2" s="34"/>
      <c r="D2" s="35"/>
      <c r="E2" s="34"/>
      <c r="F2" s="34"/>
      <c r="G2" s="34"/>
      <c r="H2" s="34"/>
      <c r="I2" s="34"/>
      <c r="J2" s="34"/>
      <c r="K2" s="34"/>
      <c r="L2" s="34"/>
      <c r="O2" s="34"/>
      <c r="P2" s="810"/>
      <c r="Q2" s="28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H2" s="1108"/>
      <c r="AI2" s="1108"/>
      <c r="AJ2" s="1108"/>
      <c r="AK2" s="1108"/>
    </row>
    <row r="3" spans="1:43" ht="15.75" customHeight="1" thickBot="1">
      <c r="A3" s="25"/>
      <c r="E3" s="28"/>
      <c r="F3" s="372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F3" s="1109"/>
      <c r="AH3" s="1110"/>
      <c r="AI3" s="1110"/>
      <c r="AJ3" s="1111"/>
      <c r="AK3" s="1108"/>
    </row>
    <row r="4" spans="1:43" s="38" customFormat="1" ht="81.75" customHeight="1" thickTop="1">
      <c r="A4" s="1528" t="s">
        <v>118</v>
      </c>
      <c r="B4" s="1534" t="s">
        <v>498</v>
      </c>
      <c r="C4" s="1534"/>
      <c r="D4" s="1534"/>
      <c r="E4" s="1533"/>
      <c r="F4" s="1531" t="s">
        <v>499</v>
      </c>
      <c r="G4" s="1534"/>
      <c r="H4" s="1534"/>
      <c r="I4" s="1533"/>
      <c r="J4" s="1531" t="s">
        <v>500</v>
      </c>
      <c r="K4" s="1534"/>
      <c r="L4" s="1534"/>
      <c r="M4" s="1533"/>
      <c r="N4" s="1531" t="s">
        <v>501</v>
      </c>
      <c r="O4" s="1533"/>
      <c r="P4" s="1543" t="s">
        <v>502</v>
      </c>
      <c r="Q4" s="1544"/>
      <c r="R4" s="1544"/>
      <c r="S4" s="1545"/>
      <c r="T4" s="1534" t="s">
        <v>119</v>
      </c>
      <c r="U4" s="1534"/>
      <c r="V4" s="1531" t="s">
        <v>503</v>
      </c>
      <c r="W4" s="1533"/>
      <c r="X4" s="1531" t="s">
        <v>504</v>
      </c>
      <c r="Y4" s="1533"/>
      <c r="Z4" s="1531" t="s">
        <v>120</v>
      </c>
      <c r="AA4" s="1533"/>
      <c r="AB4" s="1534" t="s">
        <v>505</v>
      </c>
      <c r="AC4" s="1535"/>
      <c r="AE4" s="702"/>
      <c r="AF4" s="700"/>
      <c r="AG4" s="700"/>
      <c r="AH4" s="1112"/>
      <c r="AI4" s="1113"/>
      <c r="AJ4" s="1114"/>
      <c r="AK4" s="912"/>
      <c r="AL4" s="702"/>
      <c r="AM4" s="702"/>
      <c r="AN4" s="702"/>
      <c r="AO4" s="702"/>
      <c r="AP4" s="702"/>
      <c r="AQ4" s="702"/>
    </row>
    <row r="5" spans="1:43" ht="24" customHeight="1" thickBot="1">
      <c r="A5" s="1529"/>
      <c r="B5" s="1542" t="s">
        <v>121</v>
      </c>
      <c r="C5" s="1539"/>
      <c r="D5" s="1540" t="s">
        <v>122</v>
      </c>
      <c r="E5" s="1537"/>
      <c r="F5" s="1536" t="s">
        <v>121</v>
      </c>
      <c r="G5" s="1539"/>
      <c r="H5" s="1540" t="s">
        <v>122</v>
      </c>
      <c r="I5" s="1537"/>
      <c r="J5" s="1536" t="s">
        <v>121</v>
      </c>
      <c r="K5" s="1539"/>
      <c r="L5" s="1540" t="s">
        <v>122</v>
      </c>
      <c r="M5" s="1537"/>
      <c r="N5" s="1536" t="s">
        <v>122</v>
      </c>
      <c r="O5" s="1537"/>
      <c r="P5" s="1536" t="s">
        <v>121</v>
      </c>
      <c r="Q5" s="1539"/>
      <c r="R5" s="1540" t="s">
        <v>122</v>
      </c>
      <c r="S5" s="1537"/>
      <c r="T5" s="1525" t="s">
        <v>122</v>
      </c>
      <c r="U5" s="1525"/>
      <c r="V5" s="1536" t="s">
        <v>123</v>
      </c>
      <c r="W5" s="1537"/>
      <c r="X5" s="1536" t="s">
        <v>468</v>
      </c>
      <c r="Y5" s="1537"/>
      <c r="Z5" s="1536" t="s">
        <v>123</v>
      </c>
      <c r="AA5" s="1537"/>
      <c r="AB5" s="1525" t="s">
        <v>470</v>
      </c>
      <c r="AC5" s="1526"/>
      <c r="AF5" s="1115"/>
      <c r="AG5" s="1116"/>
      <c r="AH5" s="1115"/>
      <c r="AI5" s="1117"/>
      <c r="AJ5" s="1118"/>
    </row>
    <row r="6" spans="1:43" ht="21.95" customHeight="1">
      <c r="A6" s="1529"/>
      <c r="B6" s="811" t="s">
        <v>124</v>
      </c>
      <c r="C6" s="812" t="s">
        <v>125</v>
      </c>
      <c r="D6" s="812" t="s">
        <v>124</v>
      </c>
      <c r="E6" s="813" t="s">
        <v>125</v>
      </c>
      <c r="F6" s="811" t="s">
        <v>124</v>
      </c>
      <c r="G6" s="812" t="s">
        <v>125</v>
      </c>
      <c r="H6" s="812" t="s">
        <v>124</v>
      </c>
      <c r="I6" s="39" t="s">
        <v>125</v>
      </c>
      <c r="J6" s="40" t="s">
        <v>124</v>
      </c>
      <c r="K6" s="812" t="s">
        <v>125</v>
      </c>
      <c r="L6" s="812" t="s">
        <v>124</v>
      </c>
      <c r="M6" s="814" t="s">
        <v>125</v>
      </c>
      <c r="N6" s="815" t="s">
        <v>124</v>
      </c>
      <c r="O6" s="39" t="s">
        <v>125</v>
      </c>
      <c r="P6" s="816" t="s">
        <v>124</v>
      </c>
      <c r="Q6" s="812" t="s">
        <v>125</v>
      </c>
      <c r="R6" s="812" t="s">
        <v>124</v>
      </c>
      <c r="S6" s="814" t="s">
        <v>125</v>
      </c>
      <c r="T6" s="817" t="s">
        <v>124</v>
      </c>
      <c r="U6" s="818" t="s">
        <v>125</v>
      </c>
      <c r="V6" s="41" t="s">
        <v>124</v>
      </c>
      <c r="W6" s="39" t="s">
        <v>125</v>
      </c>
      <c r="X6" s="41" t="s">
        <v>124</v>
      </c>
      <c r="Y6" s="39" t="s">
        <v>125</v>
      </c>
      <c r="Z6" s="41" t="s">
        <v>124</v>
      </c>
      <c r="AA6" s="39" t="s">
        <v>125</v>
      </c>
      <c r="AB6" s="817" t="s">
        <v>124</v>
      </c>
      <c r="AC6" s="819" t="s">
        <v>125</v>
      </c>
      <c r="AF6" s="1115"/>
      <c r="AG6" s="1116"/>
      <c r="AH6" s="1115"/>
      <c r="AI6" s="1117"/>
      <c r="AJ6" s="1118"/>
    </row>
    <row r="7" spans="1:43" ht="21.95" customHeight="1">
      <c r="A7" s="1529"/>
      <c r="B7" s="811" t="s">
        <v>126</v>
      </c>
      <c r="C7" s="812" t="s">
        <v>127</v>
      </c>
      <c r="D7" s="812" t="s">
        <v>126</v>
      </c>
      <c r="E7" s="813" t="s">
        <v>127</v>
      </c>
      <c r="F7" s="811" t="s">
        <v>126</v>
      </c>
      <c r="G7" s="812" t="s">
        <v>127</v>
      </c>
      <c r="H7" s="812" t="s">
        <v>126</v>
      </c>
      <c r="I7" s="39" t="s">
        <v>127</v>
      </c>
      <c r="J7" s="40" t="s">
        <v>126</v>
      </c>
      <c r="K7" s="812" t="s">
        <v>127</v>
      </c>
      <c r="L7" s="812" t="s">
        <v>126</v>
      </c>
      <c r="M7" s="814" t="s">
        <v>127</v>
      </c>
      <c r="N7" s="815" t="s">
        <v>126</v>
      </c>
      <c r="O7" s="39" t="s">
        <v>127</v>
      </c>
      <c r="P7" s="816" t="s">
        <v>126</v>
      </c>
      <c r="Q7" s="812" t="s">
        <v>127</v>
      </c>
      <c r="R7" s="812" t="s">
        <v>126</v>
      </c>
      <c r="S7" s="814" t="s">
        <v>127</v>
      </c>
      <c r="T7" s="817" t="s">
        <v>126</v>
      </c>
      <c r="U7" s="818" t="s">
        <v>127</v>
      </c>
      <c r="V7" s="41" t="s">
        <v>126</v>
      </c>
      <c r="W7" s="39" t="s">
        <v>127</v>
      </c>
      <c r="X7" s="41" t="s">
        <v>126</v>
      </c>
      <c r="Y7" s="39" t="s">
        <v>127</v>
      </c>
      <c r="Z7" s="41" t="s">
        <v>126</v>
      </c>
      <c r="AA7" s="39" t="s">
        <v>127</v>
      </c>
      <c r="AB7" s="817" t="s">
        <v>126</v>
      </c>
      <c r="AC7" s="819" t="s">
        <v>127</v>
      </c>
      <c r="AF7" s="1115"/>
      <c r="AG7" s="1116"/>
      <c r="AH7" s="1115"/>
      <c r="AI7" s="1117"/>
      <c r="AJ7" s="1118"/>
    </row>
    <row r="8" spans="1:43" ht="21.95" customHeight="1" thickBot="1">
      <c r="A8" s="1530"/>
      <c r="B8" s="820" t="s">
        <v>128</v>
      </c>
      <c r="C8" s="821" t="s">
        <v>129</v>
      </c>
      <c r="D8" s="821" t="s">
        <v>128</v>
      </c>
      <c r="E8" s="822" t="s">
        <v>129</v>
      </c>
      <c r="F8" s="820" t="s">
        <v>128</v>
      </c>
      <c r="G8" s="821" t="s">
        <v>129</v>
      </c>
      <c r="H8" s="821" t="s">
        <v>128</v>
      </c>
      <c r="I8" s="42" t="s">
        <v>129</v>
      </c>
      <c r="J8" s="823" t="s">
        <v>128</v>
      </c>
      <c r="K8" s="821" t="s">
        <v>129</v>
      </c>
      <c r="L8" s="821" t="s">
        <v>128</v>
      </c>
      <c r="M8" s="824" t="s">
        <v>129</v>
      </c>
      <c r="N8" s="825" t="s">
        <v>128</v>
      </c>
      <c r="O8" s="42" t="s">
        <v>129</v>
      </c>
      <c r="P8" s="826" t="s">
        <v>128</v>
      </c>
      <c r="Q8" s="821" t="s">
        <v>129</v>
      </c>
      <c r="R8" s="821" t="s">
        <v>128</v>
      </c>
      <c r="S8" s="824" t="s">
        <v>129</v>
      </c>
      <c r="T8" s="827" t="s">
        <v>128</v>
      </c>
      <c r="U8" s="828" t="s">
        <v>129</v>
      </c>
      <c r="V8" s="43" t="s">
        <v>128</v>
      </c>
      <c r="W8" s="42" t="s">
        <v>129</v>
      </c>
      <c r="X8" s="43" t="s">
        <v>128</v>
      </c>
      <c r="Y8" s="42" t="s">
        <v>129</v>
      </c>
      <c r="Z8" s="43" t="s">
        <v>128</v>
      </c>
      <c r="AA8" s="42" t="s">
        <v>129</v>
      </c>
      <c r="AB8" s="827" t="s">
        <v>128</v>
      </c>
      <c r="AC8" s="829" t="s">
        <v>129</v>
      </c>
      <c r="AF8" s="1115"/>
      <c r="AG8" s="1116"/>
      <c r="AH8" s="1115"/>
      <c r="AI8" s="1541" t="s">
        <v>506</v>
      </c>
      <c r="AJ8" s="1541"/>
      <c r="AK8" s="1541"/>
      <c r="AL8" s="1541"/>
      <c r="AM8" s="1538" t="s">
        <v>507</v>
      </c>
      <c r="AN8" s="1538"/>
      <c r="AO8" s="1538"/>
      <c r="AP8" s="1538"/>
    </row>
    <row r="9" spans="1:43" ht="25.5" customHeight="1" thickTop="1">
      <c r="A9" s="830">
        <v>1</v>
      </c>
      <c r="B9" s="831">
        <v>2665</v>
      </c>
      <c r="C9" s="832">
        <v>149</v>
      </c>
      <c r="D9" s="832">
        <v>2435</v>
      </c>
      <c r="E9" s="833">
        <v>94</v>
      </c>
      <c r="F9" s="834">
        <v>312</v>
      </c>
      <c r="G9" s="832">
        <v>25</v>
      </c>
      <c r="H9" s="832">
        <v>267</v>
      </c>
      <c r="I9" s="44">
        <v>37</v>
      </c>
      <c r="J9" s="835">
        <v>2493</v>
      </c>
      <c r="K9" s="832">
        <v>67</v>
      </c>
      <c r="L9" s="832">
        <v>2462</v>
      </c>
      <c r="M9" s="835">
        <v>78</v>
      </c>
      <c r="N9" s="45">
        <v>2759</v>
      </c>
      <c r="O9" s="835">
        <v>64</v>
      </c>
      <c r="P9" s="834">
        <v>1415</v>
      </c>
      <c r="Q9" s="832">
        <v>10</v>
      </c>
      <c r="R9" s="832">
        <v>1250</v>
      </c>
      <c r="S9" s="836">
        <v>74</v>
      </c>
      <c r="T9" s="833">
        <v>64</v>
      </c>
      <c r="U9" s="835">
        <v>1</v>
      </c>
      <c r="V9" s="45">
        <v>202</v>
      </c>
      <c r="W9" s="836">
        <v>47</v>
      </c>
      <c r="X9" s="48">
        <v>30772</v>
      </c>
      <c r="Y9" s="46">
        <v>494</v>
      </c>
      <c r="Z9" s="45">
        <v>10</v>
      </c>
      <c r="AA9" s="44">
        <v>0</v>
      </c>
      <c r="AB9" s="837">
        <v>67</v>
      </c>
      <c r="AC9" s="838">
        <v>19</v>
      </c>
      <c r="AF9" s="1115"/>
      <c r="AG9" s="1115"/>
      <c r="AH9" s="1115"/>
      <c r="AI9" s="1117">
        <v>1907</v>
      </c>
      <c r="AJ9" s="1117">
        <v>0</v>
      </c>
      <c r="AK9" s="1117">
        <v>1614</v>
      </c>
      <c r="AL9" s="1117">
        <v>54</v>
      </c>
      <c r="AM9" s="1119">
        <v>-492</v>
      </c>
      <c r="AN9" s="1119">
        <v>10</v>
      </c>
      <c r="AO9" s="1119">
        <v>-364</v>
      </c>
      <c r="AP9" s="1119">
        <v>20</v>
      </c>
    </row>
    <row r="10" spans="1:43" ht="25.5" customHeight="1">
      <c r="A10" s="830">
        <v>2</v>
      </c>
      <c r="B10" s="839">
        <v>2645</v>
      </c>
      <c r="C10" s="840">
        <v>618</v>
      </c>
      <c r="D10" s="840">
        <v>2231</v>
      </c>
      <c r="E10" s="841">
        <v>378</v>
      </c>
      <c r="F10" s="842">
        <v>280</v>
      </c>
      <c r="G10" s="840">
        <v>29</v>
      </c>
      <c r="H10" s="840">
        <v>235</v>
      </c>
      <c r="I10" s="46">
        <v>40</v>
      </c>
      <c r="J10" s="47">
        <v>2479</v>
      </c>
      <c r="K10" s="840">
        <v>272</v>
      </c>
      <c r="L10" s="840">
        <v>2450</v>
      </c>
      <c r="M10" s="47">
        <v>281</v>
      </c>
      <c r="N10" s="48">
        <v>2746</v>
      </c>
      <c r="O10" s="47">
        <v>176</v>
      </c>
      <c r="P10" s="842">
        <v>1338</v>
      </c>
      <c r="Q10" s="840">
        <v>54</v>
      </c>
      <c r="R10" s="840">
        <v>1172</v>
      </c>
      <c r="S10" s="843">
        <v>96</v>
      </c>
      <c r="T10" s="841">
        <v>64</v>
      </c>
      <c r="U10" s="47">
        <v>3</v>
      </c>
      <c r="V10" s="48">
        <v>203</v>
      </c>
      <c r="W10" s="843">
        <v>65</v>
      </c>
      <c r="X10" s="48">
        <v>31121</v>
      </c>
      <c r="Y10" s="46">
        <v>872</v>
      </c>
      <c r="Z10" s="48">
        <v>10</v>
      </c>
      <c r="AA10" s="46">
        <v>0</v>
      </c>
      <c r="AB10" s="59">
        <v>70</v>
      </c>
      <c r="AC10" s="838">
        <v>27</v>
      </c>
      <c r="AF10" s="1115"/>
      <c r="AG10" s="1115"/>
      <c r="AH10" s="1115"/>
      <c r="AI10" s="1117">
        <v>1881</v>
      </c>
      <c r="AJ10" s="1117">
        <v>32</v>
      </c>
      <c r="AK10" s="1117">
        <v>1591</v>
      </c>
      <c r="AL10" s="1117">
        <v>88</v>
      </c>
      <c r="AM10" s="1119">
        <v>-543</v>
      </c>
      <c r="AN10" s="1119">
        <v>22</v>
      </c>
      <c r="AO10" s="1119">
        <v>-419</v>
      </c>
      <c r="AP10" s="1119">
        <v>8</v>
      </c>
    </row>
    <row r="11" spans="1:43" ht="25.5" customHeight="1">
      <c r="A11" s="830">
        <v>3</v>
      </c>
      <c r="B11" s="839">
        <v>2337</v>
      </c>
      <c r="C11" s="840">
        <v>1023</v>
      </c>
      <c r="D11" s="840">
        <v>2048</v>
      </c>
      <c r="E11" s="841">
        <v>851</v>
      </c>
      <c r="F11" s="842">
        <v>262</v>
      </c>
      <c r="G11" s="840">
        <v>37</v>
      </c>
      <c r="H11" s="840">
        <v>218</v>
      </c>
      <c r="I11" s="46">
        <v>50</v>
      </c>
      <c r="J11" s="47">
        <v>2144</v>
      </c>
      <c r="K11" s="840">
        <v>386</v>
      </c>
      <c r="L11" s="840">
        <v>2142</v>
      </c>
      <c r="M11" s="47">
        <v>398</v>
      </c>
      <c r="N11" s="48">
        <v>2700</v>
      </c>
      <c r="O11" s="47">
        <v>395</v>
      </c>
      <c r="P11" s="842">
        <v>1235</v>
      </c>
      <c r="Q11" s="840">
        <v>80</v>
      </c>
      <c r="R11" s="840">
        <v>1095</v>
      </c>
      <c r="S11" s="843">
        <v>148</v>
      </c>
      <c r="T11" s="841">
        <v>61</v>
      </c>
      <c r="U11" s="47">
        <v>8</v>
      </c>
      <c r="V11" s="48">
        <v>195</v>
      </c>
      <c r="W11" s="843">
        <v>74</v>
      </c>
      <c r="X11" s="48">
        <v>31498</v>
      </c>
      <c r="Y11" s="46">
        <v>1267</v>
      </c>
      <c r="Z11" s="48">
        <v>17</v>
      </c>
      <c r="AA11" s="46">
        <v>7</v>
      </c>
      <c r="AB11" s="59">
        <v>64</v>
      </c>
      <c r="AC11" s="838">
        <v>36</v>
      </c>
      <c r="AF11" s="1115"/>
      <c r="AG11" s="1116"/>
      <c r="AH11" s="1115"/>
      <c r="AI11" s="1117">
        <v>1857</v>
      </c>
      <c r="AJ11" s="1117">
        <v>84</v>
      </c>
      <c r="AK11" s="1117">
        <v>1577</v>
      </c>
      <c r="AL11" s="1117">
        <v>158</v>
      </c>
      <c r="AM11" s="1119">
        <v>-622</v>
      </c>
      <c r="AN11" s="1119">
        <v>-4</v>
      </c>
      <c r="AO11" s="1119">
        <v>-482</v>
      </c>
      <c r="AP11" s="1119">
        <v>-10</v>
      </c>
    </row>
    <row r="12" spans="1:43" ht="25.5" customHeight="1">
      <c r="A12" s="830">
        <v>4</v>
      </c>
      <c r="B12" s="839">
        <v>2826</v>
      </c>
      <c r="C12" s="840">
        <v>1934</v>
      </c>
      <c r="D12" s="840">
        <v>2416</v>
      </c>
      <c r="E12" s="841">
        <v>1655</v>
      </c>
      <c r="F12" s="842">
        <v>264</v>
      </c>
      <c r="G12" s="840">
        <v>50</v>
      </c>
      <c r="H12" s="840">
        <v>224</v>
      </c>
      <c r="I12" s="46">
        <v>68</v>
      </c>
      <c r="J12" s="47">
        <v>1867</v>
      </c>
      <c r="K12" s="840">
        <v>547</v>
      </c>
      <c r="L12" s="840">
        <v>1851</v>
      </c>
      <c r="M12" s="47">
        <v>553</v>
      </c>
      <c r="N12" s="48">
        <v>2527</v>
      </c>
      <c r="O12" s="47">
        <v>591</v>
      </c>
      <c r="P12" s="842">
        <v>1196</v>
      </c>
      <c r="Q12" s="840">
        <v>157</v>
      </c>
      <c r="R12" s="840">
        <v>1040</v>
      </c>
      <c r="S12" s="843">
        <v>208</v>
      </c>
      <c r="T12" s="841">
        <v>61</v>
      </c>
      <c r="U12" s="47">
        <v>12</v>
      </c>
      <c r="V12" s="48">
        <v>200</v>
      </c>
      <c r="W12" s="843">
        <v>79</v>
      </c>
      <c r="X12" s="48">
        <v>31966</v>
      </c>
      <c r="Y12" s="46">
        <v>1765</v>
      </c>
      <c r="Z12" s="48">
        <v>24</v>
      </c>
      <c r="AA12" s="46">
        <v>14</v>
      </c>
      <c r="AB12" s="59">
        <v>77</v>
      </c>
      <c r="AC12" s="838">
        <v>60</v>
      </c>
      <c r="AF12" s="1115"/>
      <c r="AG12" s="1115"/>
      <c r="AH12" s="1115"/>
      <c r="AI12" s="1117">
        <v>1823</v>
      </c>
      <c r="AJ12" s="1117">
        <v>146</v>
      </c>
      <c r="AK12" s="1117">
        <v>1527</v>
      </c>
      <c r="AL12" s="1117">
        <v>219</v>
      </c>
      <c r="AM12" s="1119">
        <v>-627</v>
      </c>
      <c r="AN12" s="1119">
        <v>11</v>
      </c>
      <c r="AO12" s="1119">
        <v>-487</v>
      </c>
      <c r="AP12" s="1119">
        <v>-11</v>
      </c>
    </row>
    <row r="13" spans="1:43" ht="25.5" customHeight="1">
      <c r="A13" s="830">
        <v>5</v>
      </c>
      <c r="B13" s="839">
        <v>3256</v>
      </c>
      <c r="C13" s="840">
        <v>2453</v>
      </c>
      <c r="D13" s="840">
        <v>2990</v>
      </c>
      <c r="E13" s="841">
        <v>2300</v>
      </c>
      <c r="F13" s="842">
        <v>286</v>
      </c>
      <c r="G13" s="840">
        <v>84</v>
      </c>
      <c r="H13" s="840">
        <v>241</v>
      </c>
      <c r="I13" s="46">
        <v>99</v>
      </c>
      <c r="J13" s="47">
        <v>1832</v>
      </c>
      <c r="K13" s="840">
        <v>708</v>
      </c>
      <c r="L13" s="840">
        <v>1813</v>
      </c>
      <c r="M13" s="47">
        <v>711</v>
      </c>
      <c r="N13" s="48">
        <v>2496</v>
      </c>
      <c r="O13" s="47">
        <v>805</v>
      </c>
      <c r="P13" s="842">
        <v>1193</v>
      </c>
      <c r="Q13" s="840">
        <v>221</v>
      </c>
      <c r="R13" s="840">
        <v>1055</v>
      </c>
      <c r="S13" s="843">
        <v>289</v>
      </c>
      <c r="T13" s="841">
        <v>57</v>
      </c>
      <c r="U13" s="47">
        <v>12</v>
      </c>
      <c r="V13" s="48">
        <v>201</v>
      </c>
      <c r="W13" s="843">
        <v>80</v>
      </c>
      <c r="X13" s="48">
        <v>32426</v>
      </c>
      <c r="Y13" s="46">
        <v>2265</v>
      </c>
      <c r="Z13" s="48">
        <v>20</v>
      </c>
      <c r="AA13" s="46">
        <v>20</v>
      </c>
      <c r="AB13" s="59">
        <v>82</v>
      </c>
      <c r="AC13" s="838">
        <v>81</v>
      </c>
      <c r="AF13" s="1120"/>
      <c r="AG13" s="1115"/>
      <c r="AH13" s="1115"/>
      <c r="AI13" s="1117">
        <v>1771</v>
      </c>
      <c r="AJ13" s="1117">
        <v>202</v>
      </c>
      <c r="AK13" s="1117">
        <v>1473</v>
      </c>
      <c r="AL13" s="1117">
        <v>292</v>
      </c>
      <c r="AM13" s="1119">
        <v>-578</v>
      </c>
      <c r="AN13" s="1119">
        <v>19</v>
      </c>
      <c r="AO13" s="1119">
        <v>-418</v>
      </c>
      <c r="AP13" s="1119">
        <v>-3</v>
      </c>
    </row>
    <row r="14" spans="1:43" ht="25.5" customHeight="1">
      <c r="A14" s="830">
        <v>6</v>
      </c>
      <c r="B14" s="839">
        <v>4103</v>
      </c>
      <c r="C14" s="840">
        <v>3456</v>
      </c>
      <c r="D14" s="840">
        <v>3672</v>
      </c>
      <c r="E14" s="841">
        <v>3146</v>
      </c>
      <c r="F14" s="842">
        <v>289</v>
      </c>
      <c r="G14" s="840">
        <v>93</v>
      </c>
      <c r="H14" s="840">
        <v>242</v>
      </c>
      <c r="I14" s="46">
        <v>108</v>
      </c>
      <c r="J14" s="47">
        <v>2333</v>
      </c>
      <c r="K14" s="840">
        <v>1430</v>
      </c>
      <c r="L14" s="840">
        <v>2144</v>
      </c>
      <c r="M14" s="47">
        <v>1264</v>
      </c>
      <c r="N14" s="48">
        <v>2508</v>
      </c>
      <c r="O14" s="47">
        <v>1037</v>
      </c>
      <c r="P14" s="842">
        <v>1204</v>
      </c>
      <c r="Q14" s="840">
        <v>277</v>
      </c>
      <c r="R14" s="840">
        <v>1044</v>
      </c>
      <c r="S14" s="843">
        <v>336</v>
      </c>
      <c r="T14" s="841">
        <v>55</v>
      </c>
      <c r="U14" s="47">
        <v>15</v>
      </c>
      <c r="V14" s="48">
        <v>195</v>
      </c>
      <c r="W14" s="843">
        <v>81</v>
      </c>
      <c r="X14" s="48">
        <v>33245</v>
      </c>
      <c r="Y14" s="46">
        <v>3119</v>
      </c>
      <c r="Z14" s="48">
        <v>24</v>
      </c>
      <c r="AA14" s="46">
        <v>30</v>
      </c>
      <c r="AB14" s="59">
        <v>105</v>
      </c>
      <c r="AC14" s="838">
        <v>112</v>
      </c>
      <c r="AF14" s="1120"/>
      <c r="AH14" s="1115"/>
      <c r="AI14" s="1117">
        <v>1782</v>
      </c>
      <c r="AJ14" s="1117">
        <v>284</v>
      </c>
      <c r="AK14" s="1117">
        <v>1482</v>
      </c>
      <c r="AL14" s="1117">
        <v>378</v>
      </c>
      <c r="AM14" s="1119">
        <v>-578</v>
      </c>
      <c r="AN14" s="1119">
        <v>-7</v>
      </c>
      <c r="AO14" s="1119">
        <v>-438</v>
      </c>
      <c r="AP14" s="1119">
        <v>-42</v>
      </c>
    </row>
    <row r="15" spans="1:43" ht="25.5" customHeight="1">
      <c r="A15" s="830">
        <v>7</v>
      </c>
      <c r="B15" s="839"/>
      <c r="C15" s="840"/>
      <c r="D15" s="840"/>
      <c r="E15" s="841"/>
      <c r="F15" s="842"/>
      <c r="G15" s="840"/>
      <c r="H15" s="840"/>
      <c r="I15" s="46"/>
      <c r="J15" s="47"/>
      <c r="K15" s="840"/>
      <c r="L15" s="840"/>
      <c r="M15" s="47"/>
      <c r="N15" s="48"/>
      <c r="O15" s="47"/>
      <c r="P15" s="842"/>
      <c r="Q15" s="840"/>
      <c r="R15" s="840"/>
      <c r="S15" s="843"/>
      <c r="T15" s="841"/>
      <c r="U15" s="47"/>
      <c r="V15" s="48"/>
      <c r="W15" s="843"/>
      <c r="X15" s="48"/>
      <c r="Y15" s="46"/>
      <c r="Z15" s="48"/>
      <c r="AA15" s="46"/>
      <c r="AB15" s="59"/>
      <c r="AC15" s="838"/>
      <c r="AH15" s="1121"/>
      <c r="AI15" s="1117">
        <v>1750</v>
      </c>
      <c r="AJ15" s="1117">
        <v>346</v>
      </c>
      <c r="AK15" s="1117">
        <v>1457</v>
      </c>
      <c r="AL15" s="1117">
        <v>446</v>
      </c>
      <c r="AM15" s="1119">
        <v>-1750</v>
      </c>
      <c r="AN15" s="1119">
        <v>-346</v>
      </c>
      <c r="AO15" s="1119">
        <v>-1457</v>
      </c>
      <c r="AP15" s="1119">
        <v>-446</v>
      </c>
    </row>
    <row r="16" spans="1:43" ht="25.5" customHeight="1">
      <c r="A16" s="830">
        <v>8</v>
      </c>
      <c r="B16" s="839"/>
      <c r="C16" s="840"/>
      <c r="D16" s="840"/>
      <c r="E16" s="841"/>
      <c r="F16" s="842"/>
      <c r="G16" s="840"/>
      <c r="H16" s="840"/>
      <c r="I16" s="46"/>
      <c r="J16" s="47"/>
      <c r="K16" s="840"/>
      <c r="L16" s="840"/>
      <c r="M16" s="47"/>
      <c r="N16" s="48"/>
      <c r="O16" s="47"/>
      <c r="P16" s="842"/>
      <c r="Q16" s="840"/>
      <c r="R16" s="840"/>
      <c r="S16" s="843"/>
      <c r="T16" s="841"/>
      <c r="U16" s="47"/>
      <c r="V16" s="48"/>
      <c r="W16" s="843"/>
      <c r="X16" s="48"/>
      <c r="Y16" s="46"/>
      <c r="Z16" s="48"/>
      <c r="AA16" s="46"/>
      <c r="AB16" s="59"/>
      <c r="AC16" s="838"/>
      <c r="AH16" s="1121"/>
      <c r="AI16" s="1117">
        <v>1657</v>
      </c>
      <c r="AJ16" s="1117">
        <v>413</v>
      </c>
      <c r="AK16" s="1117">
        <v>1420</v>
      </c>
      <c r="AL16" s="1117">
        <v>566</v>
      </c>
      <c r="AM16" s="1119">
        <v>-1657</v>
      </c>
      <c r="AN16" s="1119">
        <v>-413</v>
      </c>
      <c r="AO16" s="1119">
        <v>-1420</v>
      </c>
      <c r="AP16" s="1119">
        <v>-566</v>
      </c>
    </row>
    <row r="17" spans="1:43" ht="25.5" customHeight="1">
      <c r="A17" s="830">
        <v>9</v>
      </c>
      <c r="B17" s="839"/>
      <c r="C17" s="840"/>
      <c r="D17" s="840"/>
      <c r="E17" s="841"/>
      <c r="F17" s="842"/>
      <c r="G17" s="840"/>
      <c r="H17" s="840"/>
      <c r="I17" s="46"/>
      <c r="J17" s="47"/>
      <c r="K17" s="840"/>
      <c r="L17" s="840"/>
      <c r="M17" s="47"/>
      <c r="N17" s="48"/>
      <c r="O17" s="47"/>
      <c r="P17" s="842"/>
      <c r="Q17" s="840"/>
      <c r="R17" s="840"/>
      <c r="S17" s="843"/>
      <c r="T17" s="841"/>
      <c r="U17" s="47"/>
      <c r="V17" s="48"/>
      <c r="W17" s="843"/>
      <c r="X17" s="48"/>
      <c r="Y17" s="46"/>
      <c r="Z17" s="48"/>
      <c r="AA17" s="46"/>
      <c r="AB17" s="59"/>
      <c r="AC17" s="838"/>
      <c r="AH17" s="1110"/>
      <c r="AI17" s="1117">
        <v>1615</v>
      </c>
      <c r="AJ17" s="1117">
        <v>455</v>
      </c>
      <c r="AK17" s="1117">
        <v>1397</v>
      </c>
      <c r="AL17" s="1117">
        <v>638</v>
      </c>
      <c r="AM17" s="1119">
        <v>-1615</v>
      </c>
      <c r="AN17" s="1119">
        <v>-455</v>
      </c>
      <c r="AO17" s="1119">
        <v>-1397</v>
      </c>
      <c r="AP17" s="1119">
        <v>-638</v>
      </c>
    </row>
    <row r="18" spans="1:43" ht="25.5" customHeight="1">
      <c r="A18" s="830">
        <v>10</v>
      </c>
      <c r="B18" s="839"/>
      <c r="C18" s="840"/>
      <c r="D18" s="840"/>
      <c r="E18" s="841"/>
      <c r="F18" s="842"/>
      <c r="G18" s="840"/>
      <c r="H18" s="840"/>
      <c r="I18" s="46"/>
      <c r="J18" s="47"/>
      <c r="K18" s="840"/>
      <c r="L18" s="840"/>
      <c r="M18" s="47"/>
      <c r="N18" s="48"/>
      <c r="O18" s="47"/>
      <c r="P18" s="842"/>
      <c r="Q18" s="840"/>
      <c r="R18" s="840"/>
      <c r="S18" s="843"/>
      <c r="T18" s="841"/>
      <c r="U18" s="47"/>
      <c r="V18" s="48"/>
      <c r="W18" s="843"/>
      <c r="X18" s="48"/>
      <c r="Y18" s="46"/>
      <c r="Z18" s="48"/>
      <c r="AA18" s="46"/>
      <c r="AB18" s="59"/>
      <c r="AC18" s="838"/>
      <c r="AH18" s="1122"/>
      <c r="AI18" s="1117">
        <v>1608</v>
      </c>
      <c r="AJ18" s="1117">
        <v>508</v>
      </c>
      <c r="AK18" s="1117">
        <v>1355</v>
      </c>
      <c r="AL18" s="1117">
        <v>667</v>
      </c>
      <c r="AM18" s="1119">
        <v>-1608</v>
      </c>
      <c r="AN18" s="1119">
        <v>-508</v>
      </c>
      <c r="AO18" s="1119">
        <v>-1355</v>
      </c>
      <c r="AP18" s="1119">
        <v>-667</v>
      </c>
    </row>
    <row r="19" spans="1:43" ht="25.5" customHeight="1">
      <c r="A19" s="830">
        <v>11</v>
      </c>
      <c r="B19" s="839"/>
      <c r="C19" s="840"/>
      <c r="D19" s="840"/>
      <c r="E19" s="841"/>
      <c r="F19" s="842"/>
      <c r="G19" s="840"/>
      <c r="H19" s="840"/>
      <c r="I19" s="46"/>
      <c r="J19" s="47"/>
      <c r="K19" s="840"/>
      <c r="L19" s="840"/>
      <c r="M19" s="47"/>
      <c r="N19" s="48"/>
      <c r="O19" s="47"/>
      <c r="P19" s="842"/>
      <c r="Q19" s="840"/>
      <c r="R19" s="840"/>
      <c r="S19" s="843"/>
      <c r="T19" s="841"/>
      <c r="U19" s="47"/>
      <c r="V19" s="48"/>
      <c r="W19" s="843"/>
      <c r="X19" s="48"/>
      <c r="Y19" s="46"/>
      <c r="Z19" s="48"/>
      <c r="AA19" s="46"/>
      <c r="AB19" s="59"/>
      <c r="AC19" s="838"/>
      <c r="AG19" s="1123"/>
      <c r="AH19" s="1122"/>
      <c r="AI19" s="1117">
        <v>1564</v>
      </c>
      <c r="AJ19" s="1117">
        <v>567</v>
      </c>
      <c r="AK19" s="1117">
        <v>1301</v>
      </c>
      <c r="AL19" s="1117">
        <v>719</v>
      </c>
      <c r="AM19" s="1119">
        <v>-1564</v>
      </c>
      <c r="AN19" s="1119">
        <v>-567</v>
      </c>
      <c r="AO19" s="1119">
        <v>-1301</v>
      </c>
      <c r="AP19" s="1119">
        <v>-719</v>
      </c>
    </row>
    <row r="20" spans="1:43" s="38" customFormat="1" ht="25.5" customHeight="1" thickBot="1">
      <c r="A20" s="844">
        <v>12</v>
      </c>
      <c r="B20" s="845"/>
      <c r="C20" s="846"/>
      <c r="D20" s="846"/>
      <c r="E20" s="847"/>
      <c r="F20" s="848"/>
      <c r="G20" s="846"/>
      <c r="H20" s="846"/>
      <c r="I20" s="849"/>
      <c r="J20" s="850"/>
      <c r="K20" s="846"/>
      <c r="L20" s="846"/>
      <c r="M20" s="850"/>
      <c r="N20" s="851"/>
      <c r="O20" s="850"/>
      <c r="P20" s="852"/>
      <c r="Q20" s="853"/>
      <c r="R20" s="853"/>
      <c r="S20" s="854"/>
      <c r="T20" s="847"/>
      <c r="U20" s="850"/>
      <c r="V20" s="851"/>
      <c r="W20" s="849"/>
      <c r="X20" s="855"/>
      <c r="Y20" s="856"/>
      <c r="Z20" s="855"/>
      <c r="AA20" s="856"/>
      <c r="AB20" s="857"/>
      <c r="AC20" s="858"/>
      <c r="AE20" s="702"/>
      <c r="AF20" s="1115"/>
      <c r="AG20" s="1122"/>
      <c r="AH20" s="1122"/>
      <c r="AI20" s="1117">
        <v>1484</v>
      </c>
      <c r="AJ20" s="1117">
        <v>620</v>
      </c>
      <c r="AK20" s="1117">
        <v>1284</v>
      </c>
      <c r="AL20" s="1117">
        <v>793</v>
      </c>
      <c r="AM20" s="1119">
        <v>-1484</v>
      </c>
      <c r="AN20" s="1119">
        <v>-620</v>
      </c>
      <c r="AO20" s="1119">
        <v>-1284</v>
      </c>
      <c r="AP20" s="1119">
        <v>-793</v>
      </c>
      <c r="AQ20" s="702"/>
    </row>
    <row r="21" spans="1:43" ht="25.5" customHeight="1" thickTop="1">
      <c r="A21" s="50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51"/>
      <c r="AE21" s="1124"/>
      <c r="AG21" s="1122"/>
      <c r="AH21" s="1122"/>
      <c r="AI21" s="1122"/>
      <c r="AJ21" s="1108"/>
      <c r="AK21" s="1108"/>
    </row>
    <row r="22" spans="1:43" ht="25.5" customHeight="1">
      <c r="A22" s="50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52"/>
      <c r="R22" s="52"/>
      <c r="S22" s="52"/>
      <c r="T22" s="52"/>
      <c r="U22" s="52"/>
      <c r="V22" s="52"/>
      <c r="W22" s="52"/>
      <c r="X22" s="52"/>
      <c r="Y22" s="47"/>
      <c r="Z22" s="47"/>
      <c r="AA22" s="47"/>
      <c r="AB22" s="47"/>
      <c r="AC22" s="51"/>
      <c r="AD22" s="51"/>
      <c r="AE22" s="1124"/>
      <c r="AG22" s="1122"/>
      <c r="AH22" s="1125"/>
      <c r="AI22" s="1125"/>
    </row>
    <row r="23" spans="1:43" ht="25.5" customHeight="1" thickBot="1">
      <c r="A23" s="859"/>
      <c r="B23" s="860"/>
      <c r="C23" s="860"/>
      <c r="D23" s="860"/>
      <c r="E23" s="860"/>
      <c r="F23" s="860"/>
      <c r="G23" s="860"/>
      <c r="H23" s="1102"/>
      <c r="I23" s="1102"/>
      <c r="L23" s="47"/>
      <c r="M23" s="47"/>
      <c r="N23" s="47"/>
      <c r="O23" s="47"/>
      <c r="P23" s="47"/>
      <c r="Q23" s="54"/>
      <c r="R23" s="55"/>
      <c r="S23" s="56"/>
      <c r="T23" s="56"/>
      <c r="U23" s="56"/>
      <c r="V23" s="56"/>
      <c r="W23" s="56"/>
      <c r="X23" s="56"/>
      <c r="Y23" s="47"/>
      <c r="Z23" s="47"/>
      <c r="AA23" s="47"/>
      <c r="AB23" s="47"/>
      <c r="AC23" s="51"/>
      <c r="AD23" s="51"/>
      <c r="AE23" s="1124"/>
      <c r="AG23" s="1122"/>
    </row>
    <row r="24" spans="1:43" ht="58.5" customHeight="1" thickTop="1">
      <c r="A24" s="1528" t="s">
        <v>118</v>
      </c>
      <c r="B24" s="1531" t="s">
        <v>508</v>
      </c>
      <c r="C24" s="1532"/>
      <c r="D24" s="1531" t="s">
        <v>130</v>
      </c>
      <c r="E24" s="1533"/>
      <c r="F24" s="1534" t="s">
        <v>131</v>
      </c>
      <c r="G24" s="1533"/>
      <c r="H24" s="1531" t="s">
        <v>469</v>
      </c>
      <c r="I24" s="1533"/>
      <c r="J24" s="1534" t="s">
        <v>496</v>
      </c>
      <c r="K24" s="1535"/>
      <c r="N24" s="861"/>
      <c r="O24" s="861"/>
      <c r="P24" s="861"/>
      <c r="Q24" s="861"/>
      <c r="T24" s="55"/>
      <c r="U24" s="55"/>
      <c r="V24" s="55"/>
      <c r="W24" s="55"/>
      <c r="X24" s="57"/>
      <c r="Y24" s="47"/>
      <c r="Z24" s="47"/>
      <c r="AA24" s="47"/>
      <c r="AB24" s="47"/>
      <c r="AC24" s="51"/>
      <c r="AD24" s="51"/>
      <c r="AE24" s="1126"/>
    </row>
    <row r="25" spans="1:43" ht="25.5" customHeight="1" thickBot="1">
      <c r="A25" s="1529"/>
      <c r="B25" s="1536" t="s">
        <v>122</v>
      </c>
      <c r="C25" s="1537"/>
      <c r="D25" s="1536" t="s">
        <v>122</v>
      </c>
      <c r="E25" s="1537"/>
      <c r="F25" s="1525" t="s">
        <v>122</v>
      </c>
      <c r="G25" s="1537"/>
      <c r="H25" s="1536" t="s">
        <v>132</v>
      </c>
      <c r="I25" s="1537"/>
      <c r="J25" s="1525" t="s">
        <v>132</v>
      </c>
      <c r="K25" s="1526"/>
      <c r="N25" s="862"/>
      <c r="O25" s="862"/>
      <c r="P25" s="862"/>
      <c r="Q25" s="862"/>
      <c r="T25" s="55"/>
      <c r="U25" s="55"/>
      <c r="V25" s="55"/>
      <c r="W25" s="55"/>
      <c r="X25" s="57"/>
      <c r="Y25" s="47"/>
      <c r="Z25" s="47"/>
      <c r="AA25" s="47"/>
      <c r="AB25" s="47"/>
      <c r="AC25" s="51"/>
      <c r="AD25" s="51"/>
      <c r="AE25" s="1124"/>
      <c r="AG25" s="1127" t="s">
        <v>133</v>
      </c>
    </row>
    <row r="26" spans="1:43" ht="25.5" customHeight="1">
      <c r="A26" s="1529"/>
      <c r="B26" s="812" t="s">
        <v>124</v>
      </c>
      <c r="C26" s="39" t="s">
        <v>125</v>
      </c>
      <c r="D26" s="863" t="s">
        <v>124</v>
      </c>
      <c r="E26" s="39" t="s">
        <v>125</v>
      </c>
      <c r="F26" s="811" t="s">
        <v>124</v>
      </c>
      <c r="G26" s="39" t="s">
        <v>125</v>
      </c>
      <c r="H26" s="41" t="s">
        <v>124</v>
      </c>
      <c r="I26" s="39" t="s">
        <v>125</v>
      </c>
      <c r="J26" s="817" t="s">
        <v>124</v>
      </c>
      <c r="K26" s="819" t="s">
        <v>125</v>
      </c>
      <c r="N26" s="55"/>
      <c r="O26" s="54"/>
      <c r="P26" s="54"/>
      <c r="Q26" s="54"/>
      <c r="T26" s="55"/>
      <c r="U26" s="55"/>
      <c r="V26" s="55"/>
      <c r="W26" s="55"/>
      <c r="X26" s="57"/>
      <c r="Y26" s="47"/>
      <c r="Z26" s="47"/>
      <c r="AA26" s="47"/>
      <c r="AB26" s="47"/>
      <c r="AC26" s="51"/>
      <c r="AD26" s="51"/>
      <c r="AG26" s="1115" t="s">
        <v>134</v>
      </c>
      <c r="AH26" s="1115"/>
      <c r="AI26" s="1116">
        <v>3146</v>
      </c>
    </row>
    <row r="27" spans="1:43" ht="25.5" customHeight="1">
      <c r="A27" s="1529"/>
      <c r="B27" s="812" t="s">
        <v>126</v>
      </c>
      <c r="C27" s="39" t="s">
        <v>127</v>
      </c>
      <c r="D27" s="863" t="s">
        <v>126</v>
      </c>
      <c r="E27" s="39" t="s">
        <v>127</v>
      </c>
      <c r="F27" s="811" t="s">
        <v>126</v>
      </c>
      <c r="G27" s="39" t="s">
        <v>127</v>
      </c>
      <c r="H27" s="41" t="s">
        <v>126</v>
      </c>
      <c r="I27" s="39" t="s">
        <v>127</v>
      </c>
      <c r="J27" s="817" t="s">
        <v>126</v>
      </c>
      <c r="K27" s="819" t="s">
        <v>127</v>
      </c>
      <c r="N27" s="55"/>
      <c r="O27" s="54"/>
      <c r="P27" s="54"/>
      <c r="Q27" s="55"/>
      <c r="T27" s="58"/>
      <c r="U27" s="58"/>
      <c r="V27" s="58"/>
      <c r="W27" s="58"/>
      <c r="X27" s="58"/>
      <c r="Y27" s="47"/>
      <c r="Z27" s="47"/>
      <c r="AA27" s="47"/>
      <c r="AB27" s="47"/>
      <c r="AC27" s="51"/>
      <c r="AD27" s="51"/>
      <c r="AE27" s="1124"/>
      <c r="AG27" s="1115" t="s">
        <v>135</v>
      </c>
      <c r="AH27" s="1115"/>
      <c r="AI27" s="1116">
        <v>2409</v>
      </c>
    </row>
    <row r="28" spans="1:43" ht="25.5" customHeight="1" thickBot="1">
      <c r="A28" s="1530"/>
      <c r="B28" s="821" t="s">
        <v>128</v>
      </c>
      <c r="C28" s="42" t="s">
        <v>129</v>
      </c>
      <c r="D28" s="864" t="s">
        <v>128</v>
      </c>
      <c r="E28" s="42" t="s">
        <v>129</v>
      </c>
      <c r="F28" s="820" t="s">
        <v>128</v>
      </c>
      <c r="G28" s="42" t="s">
        <v>129</v>
      </c>
      <c r="H28" s="43" t="s">
        <v>128</v>
      </c>
      <c r="I28" s="42" t="s">
        <v>129</v>
      </c>
      <c r="J28" s="827" t="s">
        <v>128</v>
      </c>
      <c r="K28" s="829" t="s">
        <v>129</v>
      </c>
      <c r="N28" s="55"/>
      <c r="O28" s="54"/>
      <c r="P28" s="54"/>
      <c r="Q28" s="55"/>
      <c r="T28" s="58"/>
      <c r="U28" s="58"/>
      <c r="V28" s="58"/>
      <c r="W28" s="58"/>
      <c r="X28" s="58"/>
      <c r="Y28" s="47"/>
      <c r="Z28" s="47"/>
      <c r="AA28" s="47"/>
      <c r="AB28" s="47"/>
      <c r="AC28" s="51"/>
      <c r="AD28" s="51"/>
      <c r="AE28" s="1124"/>
      <c r="AG28" s="1115" t="s">
        <v>509</v>
      </c>
      <c r="AH28" s="1123"/>
      <c r="AI28" s="1116">
        <v>351</v>
      </c>
    </row>
    <row r="29" spans="1:43" ht="25.5" customHeight="1" thickTop="1">
      <c r="A29" s="830">
        <v>1</v>
      </c>
      <c r="B29" s="60">
        <v>5458</v>
      </c>
      <c r="C29" s="61">
        <v>526</v>
      </c>
      <c r="D29" s="60">
        <v>2547</v>
      </c>
      <c r="E29" s="61">
        <v>312</v>
      </c>
      <c r="F29" s="60">
        <v>348</v>
      </c>
      <c r="G29" s="61">
        <v>45</v>
      </c>
      <c r="H29" s="60">
        <v>2009</v>
      </c>
      <c r="I29" s="61">
        <v>1228</v>
      </c>
      <c r="J29" s="1270">
        <v>2044</v>
      </c>
      <c r="K29" s="373">
        <v>677</v>
      </c>
      <c r="N29" s="55"/>
      <c r="O29" s="54"/>
      <c r="P29" s="49"/>
      <c r="Q29" s="58"/>
      <c r="T29" s="58"/>
      <c r="U29" s="58"/>
      <c r="V29" s="58"/>
      <c r="W29" s="58"/>
      <c r="X29" s="58"/>
      <c r="Y29" s="47"/>
      <c r="Z29" s="47"/>
      <c r="AA29" s="47"/>
      <c r="AB29" s="47"/>
      <c r="AC29" s="51"/>
      <c r="AD29" s="51"/>
      <c r="AE29" s="1124"/>
      <c r="AG29" s="1115" t="s">
        <v>137</v>
      </c>
      <c r="AI29" s="1116">
        <v>13195</v>
      </c>
    </row>
    <row r="30" spans="1:43" ht="25.5" customHeight="1">
      <c r="A30" s="830">
        <v>2</v>
      </c>
      <c r="B30" s="60">
        <v>5585</v>
      </c>
      <c r="C30" s="61">
        <v>869</v>
      </c>
      <c r="D30" s="60">
        <v>2743</v>
      </c>
      <c r="E30" s="61">
        <v>721</v>
      </c>
      <c r="F30" s="60">
        <v>391</v>
      </c>
      <c r="G30" s="61">
        <v>104</v>
      </c>
      <c r="H30" s="60">
        <v>3029</v>
      </c>
      <c r="I30" s="61">
        <v>3957</v>
      </c>
      <c r="J30" s="865">
        <v>2587</v>
      </c>
      <c r="K30" s="373">
        <v>1938</v>
      </c>
      <c r="N30" s="55"/>
      <c r="O30" s="54"/>
      <c r="P30" s="49"/>
      <c r="Q30" s="58"/>
      <c r="T30" s="58"/>
      <c r="U30" s="58"/>
      <c r="V30" s="58"/>
      <c r="W30" s="58"/>
      <c r="X30" s="58"/>
      <c r="Y30" s="47"/>
      <c r="Z30" s="47"/>
      <c r="AA30" s="47"/>
      <c r="AB30" s="47"/>
      <c r="AC30" s="51"/>
      <c r="AD30" s="51"/>
      <c r="AE30" s="1124"/>
      <c r="AG30" s="1115" t="s">
        <v>138</v>
      </c>
      <c r="AH30" s="1123"/>
      <c r="AI30" s="1116">
        <v>6668</v>
      </c>
    </row>
    <row r="31" spans="1:43" ht="25.5" customHeight="1">
      <c r="A31" s="830">
        <v>3</v>
      </c>
      <c r="B31" s="60">
        <v>6279</v>
      </c>
      <c r="C31" s="61">
        <v>2442</v>
      </c>
      <c r="D31" s="60">
        <v>3406</v>
      </c>
      <c r="E31" s="61">
        <v>1750</v>
      </c>
      <c r="F31" s="60">
        <v>502</v>
      </c>
      <c r="G31" s="61">
        <v>239</v>
      </c>
      <c r="H31" s="60">
        <v>3283</v>
      </c>
      <c r="I31" s="61">
        <v>6688</v>
      </c>
      <c r="J31" s="865">
        <v>2777</v>
      </c>
      <c r="K31" s="373">
        <v>3171</v>
      </c>
      <c r="N31" s="55"/>
      <c r="O31" s="54"/>
      <c r="P31" s="49"/>
      <c r="Q31" s="58"/>
      <c r="T31" s="58"/>
      <c r="U31" s="58"/>
      <c r="V31" s="58"/>
      <c r="W31" s="58"/>
      <c r="X31" s="58"/>
      <c r="Y31" s="47"/>
      <c r="Z31" s="47"/>
      <c r="AA31" s="47"/>
      <c r="AB31" s="47"/>
      <c r="AC31" s="51"/>
      <c r="AD31" s="51"/>
      <c r="AE31" s="1124"/>
      <c r="AG31" s="1115" t="s">
        <v>139</v>
      </c>
      <c r="AI31" s="1120">
        <v>714</v>
      </c>
    </row>
    <row r="32" spans="1:43" ht="25.5" customHeight="1">
      <c r="A32" s="830">
        <v>4</v>
      </c>
      <c r="B32" s="60">
        <v>11062</v>
      </c>
      <c r="C32" s="61">
        <v>8106</v>
      </c>
      <c r="D32" s="60">
        <v>4510</v>
      </c>
      <c r="E32" s="61">
        <v>3233</v>
      </c>
      <c r="F32" s="60">
        <v>583</v>
      </c>
      <c r="G32" s="61">
        <v>344</v>
      </c>
      <c r="H32" s="60">
        <v>3722</v>
      </c>
      <c r="I32" s="61">
        <v>9825</v>
      </c>
      <c r="J32" s="865">
        <v>2977</v>
      </c>
      <c r="K32" s="373">
        <v>4558</v>
      </c>
      <c r="N32" s="55"/>
      <c r="O32" s="54"/>
      <c r="P32" s="49"/>
      <c r="Q32" s="58"/>
      <c r="T32" s="58"/>
      <c r="U32" s="58"/>
      <c r="V32" s="58"/>
      <c r="W32" s="58"/>
      <c r="X32" s="58"/>
      <c r="Y32" s="47"/>
      <c r="Z32" s="47"/>
      <c r="AA32" s="47"/>
      <c r="AB32" s="47"/>
      <c r="AC32" s="51"/>
      <c r="AD32" s="51"/>
      <c r="AE32" s="1124"/>
      <c r="AG32" s="1121" t="s">
        <v>140</v>
      </c>
      <c r="AH32" s="1123"/>
      <c r="AI32" s="1116">
        <v>14894</v>
      </c>
    </row>
    <row r="33" spans="1:39" ht="25.5" customHeight="1">
      <c r="A33" s="830">
        <v>5</v>
      </c>
      <c r="B33" s="60">
        <v>13846</v>
      </c>
      <c r="C33" s="61">
        <v>11426</v>
      </c>
      <c r="D33" s="60">
        <v>5793</v>
      </c>
      <c r="E33" s="61">
        <v>4979</v>
      </c>
      <c r="F33" s="60">
        <v>694</v>
      </c>
      <c r="G33" s="61">
        <v>499</v>
      </c>
      <c r="H33" s="60">
        <v>3622</v>
      </c>
      <c r="I33" s="61">
        <v>12714</v>
      </c>
      <c r="J33" s="865">
        <v>3136</v>
      </c>
      <c r="K33" s="373">
        <v>5676</v>
      </c>
      <c r="N33" s="55"/>
      <c r="O33" s="54"/>
      <c r="P33" s="49"/>
      <c r="Q33" s="58"/>
      <c r="T33" s="58"/>
      <c r="U33" s="58"/>
      <c r="V33" s="58"/>
      <c r="W33" s="58"/>
      <c r="X33" s="58"/>
      <c r="Y33" s="47"/>
      <c r="Z33" s="47"/>
      <c r="AA33" s="47"/>
      <c r="AB33" s="47"/>
      <c r="AC33" s="51"/>
      <c r="AD33" s="51"/>
      <c r="AE33" s="1124"/>
      <c r="AG33" s="1112" t="s">
        <v>510</v>
      </c>
      <c r="AI33" s="1120">
        <v>6619</v>
      </c>
      <c r="AJ33" s="1128"/>
      <c r="AK33" s="1128"/>
      <c r="AL33" s="1128"/>
      <c r="AM33" s="1128"/>
    </row>
    <row r="34" spans="1:39" ht="25.5" customHeight="1">
      <c r="A34" s="830">
        <v>6</v>
      </c>
      <c r="B34" s="60">
        <v>14957</v>
      </c>
      <c r="C34" s="61">
        <v>13195</v>
      </c>
      <c r="D34" s="60">
        <v>7050</v>
      </c>
      <c r="E34" s="61">
        <v>6668</v>
      </c>
      <c r="F34" s="60">
        <v>896</v>
      </c>
      <c r="G34" s="61">
        <v>714</v>
      </c>
      <c r="H34" s="60">
        <v>2461</v>
      </c>
      <c r="I34" s="61">
        <v>14894</v>
      </c>
      <c r="J34" s="865">
        <v>2887</v>
      </c>
      <c r="K34" s="373">
        <v>6619</v>
      </c>
      <c r="N34" s="55"/>
      <c r="O34" s="54"/>
      <c r="P34" s="49"/>
      <c r="Q34" s="58"/>
      <c r="T34" s="58"/>
      <c r="U34" s="58"/>
      <c r="V34" s="58"/>
      <c r="W34" s="58"/>
      <c r="X34" s="58"/>
      <c r="Y34" s="47"/>
      <c r="Z34" s="47"/>
      <c r="AA34" s="47"/>
      <c r="AB34" s="47"/>
      <c r="AC34" s="51"/>
      <c r="AD34" s="51"/>
      <c r="AE34" s="1124"/>
      <c r="AG34" s="1115" t="s">
        <v>511</v>
      </c>
      <c r="AH34" s="1123"/>
      <c r="AI34" s="1116">
        <v>81</v>
      </c>
      <c r="AJ34" s="1125"/>
      <c r="AK34" s="1128"/>
      <c r="AL34" s="1128"/>
      <c r="AM34" s="1128"/>
    </row>
    <row r="35" spans="1:39" ht="25.5" customHeight="1">
      <c r="A35" s="830">
        <v>7</v>
      </c>
      <c r="B35" s="60"/>
      <c r="C35" s="61"/>
      <c r="D35" s="60"/>
      <c r="E35" s="61"/>
      <c r="F35" s="60"/>
      <c r="G35" s="61"/>
      <c r="H35" s="60"/>
      <c r="I35" s="1103"/>
      <c r="J35" s="865"/>
      <c r="K35" s="373"/>
      <c r="N35" s="55"/>
      <c r="O35" s="54"/>
      <c r="P35" s="49"/>
      <c r="Q35" s="58"/>
      <c r="T35" s="58"/>
      <c r="U35" s="58"/>
      <c r="V35" s="58"/>
      <c r="W35" s="58"/>
      <c r="X35" s="58"/>
      <c r="Y35" s="47"/>
      <c r="Z35" s="47"/>
      <c r="AA35" s="47"/>
      <c r="AB35" s="47"/>
      <c r="AC35" s="51"/>
      <c r="AD35" s="51"/>
      <c r="AE35" s="1124"/>
      <c r="AG35" s="1115" t="s">
        <v>141</v>
      </c>
      <c r="AH35" s="1122"/>
      <c r="AI35" s="1116">
        <v>30</v>
      </c>
      <c r="AJ35" s="1128"/>
      <c r="AK35" s="1128"/>
      <c r="AL35" s="1128"/>
      <c r="AM35" s="1128"/>
    </row>
    <row r="36" spans="1:39" ht="25.5" customHeight="1">
      <c r="A36" s="830">
        <v>8</v>
      </c>
      <c r="B36" s="60"/>
      <c r="C36" s="61"/>
      <c r="D36" s="60"/>
      <c r="E36" s="61"/>
      <c r="F36" s="60"/>
      <c r="G36" s="61"/>
      <c r="H36" s="60"/>
      <c r="I36" s="1103"/>
      <c r="J36" s="865"/>
      <c r="K36" s="373"/>
      <c r="N36" s="55"/>
      <c r="O36" s="54"/>
      <c r="P36" s="49"/>
      <c r="Q36" s="58"/>
      <c r="T36" s="58"/>
      <c r="U36" s="58"/>
      <c r="V36" s="58"/>
      <c r="W36" s="58"/>
      <c r="X36" s="58"/>
      <c r="Y36" s="47"/>
      <c r="Z36" s="47"/>
      <c r="AA36" s="47"/>
      <c r="AB36" s="47"/>
      <c r="AC36" s="51"/>
      <c r="AD36" s="51"/>
      <c r="AE36" s="1124"/>
      <c r="AG36" s="1115" t="s">
        <v>136</v>
      </c>
      <c r="AH36" s="1123"/>
      <c r="AI36" s="1116">
        <v>112</v>
      </c>
      <c r="AJ36" s="1129"/>
      <c r="AK36" s="1129"/>
      <c r="AL36" s="1129"/>
      <c r="AM36" s="1129"/>
    </row>
    <row r="37" spans="1:39" ht="25.5" customHeight="1">
      <c r="A37" s="830">
        <v>9</v>
      </c>
      <c r="B37" s="60"/>
      <c r="C37" s="61"/>
      <c r="D37" s="60"/>
      <c r="E37" s="61"/>
      <c r="F37" s="60"/>
      <c r="G37" s="61"/>
      <c r="H37" s="60"/>
      <c r="I37" s="1103"/>
      <c r="J37" s="865"/>
      <c r="K37" s="373"/>
      <c r="N37" s="55"/>
      <c r="O37" s="54"/>
      <c r="P37" s="49"/>
      <c r="Q37" s="58"/>
      <c r="T37" s="58"/>
      <c r="U37" s="58"/>
      <c r="V37" s="58"/>
      <c r="W37" s="58"/>
      <c r="X37" s="58"/>
      <c r="Y37" s="47"/>
      <c r="Z37" s="47"/>
      <c r="AA37" s="47"/>
      <c r="AB37" s="47"/>
      <c r="AC37" s="51"/>
      <c r="AD37" s="51"/>
      <c r="AE37" s="1124"/>
      <c r="AJ37" s="1130"/>
      <c r="AK37" s="1130"/>
      <c r="AL37" s="1130"/>
      <c r="AM37" s="1130"/>
    </row>
    <row r="38" spans="1:39" ht="25.5" customHeight="1">
      <c r="A38" s="830">
        <v>10</v>
      </c>
      <c r="B38" s="60"/>
      <c r="C38" s="61"/>
      <c r="D38" s="60"/>
      <c r="E38" s="61"/>
      <c r="F38" s="60"/>
      <c r="G38" s="61"/>
      <c r="H38" s="60"/>
      <c r="I38" s="866"/>
      <c r="J38" s="865"/>
      <c r="K38" s="373"/>
      <c r="N38" s="62"/>
      <c r="O38" s="62"/>
      <c r="P38" s="49"/>
      <c r="Q38" s="58"/>
      <c r="T38" s="58"/>
      <c r="U38" s="58"/>
      <c r="V38" s="58"/>
      <c r="W38" s="58"/>
      <c r="X38" s="58"/>
      <c r="Y38" s="47"/>
      <c r="Z38" s="47"/>
      <c r="AA38" s="47"/>
      <c r="AB38" s="47"/>
      <c r="AC38" s="51"/>
      <c r="AD38" s="51"/>
      <c r="AE38" s="1124"/>
      <c r="AJ38" s="1131"/>
      <c r="AK38" s="1131"/>
      <c r="AL38" s="1131"/>
      <c r="AM38" s="1132"/>
    </row>
    <row r="39" spans="1:39" ht="25.5" customHeight="1">
      <c r="A39" s="830">
        <v>11</v>
      </c>
      <c r="B39" s="60"/>
      <c r="C39" s="61"/>
      <c r="D39" s="60"/>
      <c r="E39" s="61"/>
      <c r="F39" s="60"/>
      <c r="G39" s="61"/>
      <c r="H39" s="865"/>
      <c r="I39" s="866"/>
      <c r="J39" s="865"/>
      <c r="K39" s="373"/>
      <c r="N39" s="62"/>
      <c r="O39" s="62"/>
      <c r="P39" s="49"/>
      <c r="Q39" s="58"/>
      <c r="T39" s="47"/>
      <c r="U39" s="47"/>
      <c r="V39" s="47"/>
      <c r="W39" s="47"/>
      <c r="X39" s="47"/>
      <c r="Y39" s="47"/>
      <c r="Z39" s="47"/>
      <c r="AA39" s="47"/>
      <c r="AB39" s="47"/>
      <c r="AC39" s="51"/>
      <c r="AD39" s="51"/>
      <c r="AE39" s="1124"/>
      <c r="AJ39" s="1131"/>
      <c r="AK39" s="1131"/>
      <c r="AL39" s="1131"/>
      <c r="AM39" s="1132"/>
    </row>
    <row r="40" spans="1:39" ht="25.5" customHeight="1" thickBot="1">
      <c r="A40" s="867">
        <v>12</v>
      </c>
      <c r="B40" s="868"/>
      <c r="C40" s="869"/>
      <c r="D40" s="868"/>
      <c r="E40" s="869"/>
      <c r="F40" s="868"/>
      <c r="G40" s="869"/>
      <c r="H40" s="870"/>
      <c r="I40" s="871"/>
      <c r="J40" s="870"/>
      <c r="K40" s="374"/>
      <c r="N40" s="62"/>
      <c r="O40" s="62"/>
      <c r="P40" s="49"/>
      <c r="Q40" s="58"/>
      <c r="T40" s="47"/>
      <c r="U40" s="47"/>
      <c r="V40" s="47"/>
      <c r="W40" s="47"/>
      <c r="X40" s="47"/>
      <c r="Y40" s="47"/>
      <c r="Z40" s="47"/>
      <c r="AA40" s="47"/>
      <c r="AB40" s="47"/>
      <c r="AC40" s="51"/>
      <c r="AD40" s="51"/>
      <c r="AE40" s="1124"/>
      <c r="AG40" s="1131"/>
      <c r="AH40" s="1122"/>
      <c r="AI40" s="1122"/>
      <c r="AJ40" s="1131"/>
      <c r="AK40" s="1131"/>
      <c r="AL40" s="1131"/>
      <c r="AM40" s="1132"/>
    </row>
    <row r="41" spans="1:39" ht="25.5" customHeight="1" thickTop="1">
      <c r="A41" s="872" t="s">
        <v>512</v>
      </c>
      <c r="B41" s="375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9"/>
      <c r="P41" s="49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51"/>
      <c r="AD41" s="51"/>
      <c r="AE41" s="1124"/>
      <c r="AG41" s="1133"/>
      <c r="AH41" s="1122"/>
      <c r="AI41" s="1122"/>
      <c r="AJ41" s="1133"/>
      <c r="AK41" s="1133"/>
      <c r="AL41" s="1133"/>
      <c r="AM41" s="1133"/>
    </row>
    <row r="42" spans="1:39" ht="22.5" customHeight="1">
      <c r="A42" s="1104" t="s">
        <v>589</v>
      </c>
      <c r="B42" s="47"/>
      <c r="C42" s="47"/>
      <c r="D42" s="47"/>
      <c r="E42" s="47"/>
      <c r="F42" s="47"/>
      <c r="G42" s="47"/>
      <c r="H42" s="49"/>
      <c r="I42" s="63"/>
      <c r="J42" s="53"/>
      <c r="K42" s="53"/>
      <c r="L42" s="49"/>
      <c r="M42" s="47"/>
      <c r="N42" s="64"/>
      <c r="O42" s="65"/>
      <c r="P42" s="49"/>
      <c r="Q42" s="49"/>
      <c r="R42" s="49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51"/>
      <c r="AD42" s="51"/>
      <c r="AE42" s="1124"/>
      <c r="AG42" s="1133"/>
      <c r="AH42" s="1122"/>
      <c r="AI42" s="1122"/>
      <c r="AJ42" s="1133"/>
      <c r="AK42" s="1133"/>
      <c r="AL42" s="1133"/>
      <c r="AM42" s="1133"/>
    </row>
    <row r="43" spans="1:39" ht="20.100000000000001" customHeight="1">
      <c r="A43" s="873" t="s">
        <v>590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AG43" s="1133"/>
      <c r="AH43" s="1122"/>
      <c r="AI43" s="1122"/>
      <c r="AJ43" s="1133"/>
      <c r="AK43" s="1133"/>
      <c r="AL43" s="1133"/>
      <c r="AM43" s="1133"/>
    </row>
    <row r="44" spans="1:39" ht="20.100000000000001" customHeight="1">
      <c r="A44" s="50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AG44" s="1122"/>
      <c r="AH44" s="1122"/>
      <c r="AJ44" s="1122"/>
      <c r="AK44" s="1122"/>
      <c r="AL44" s="1122"/>
      <c r="AM44" s="1122"/>
    </row>
    <row r="45" spans="1:39" ht="20.100000000000001" customHeight="1">
      <c r="K45" s="315" t="s">
        <v>440</v>
      </c>
      <c r="AF45" s="1115"/>
      <c r="AG45" s="1122"/>
      <c r="AH45" s="1122"/>
      <c r="AI45" s="1122"/>
      <c r="AJ45" s="1122"/>
      <c r="AK45" s="1122"/>
      <c r="AL45" s="1122"/>
      <c r="AM45" s="1122"/>
    </row>
    <row r="46" spans="1:39" ht="20.100000000000001" customHeight="1">
      <c r="F46" s="1105"/>
      <c r="AH46" s="1108"/>
      <c r="AI46" s="1108"/>
      <c r="AJ46" s="1122"/>
      <c r="AK46" s="1122"/>
      <c r="AL46" s="1122"/>
      <c r="AM46" s="1122"/>
    </row>
    <row r="47" spans="1:39" ht="20.100000000000001" customHeight="1">
      <c r="C47" s="66"/>
      <c r="AJ47" s="1122"/>
      <c r="AK47" s="1122"/>
      <c r="AL47" s="1122"/>
      <c r="AM47" s="1122"/>
    </row>
    <row r="48" spans="1:39" ht="28.5" customHeight="1">
      <c r="O48" s="67"/>
      <c r="AJ48" s="1122"/>
      <c r="AK48" s="1122"/>
      <c r="AL48" s="1122"/>
      <c r="AM48" s="1122"/>
    </row>
    <row r="49" spans="1:39" ht="20.100000000000001" customHeight="1">
      <c r="A49" s="68"/>
      <c r="C49" s="68"/>
      <c r="AJ49" s="1122"/>
      <c r="AK49" s="1122"/>
      <c r="AL49" s="1122"/>
      <c r="AM49" s="1122"/>
    </row>
    <row r="50" spans="1:39" ht="20.100000000000001" customHeight="1">
      <c r="M50" s="33"/>
      <c r="N50" s="33"/>
      <c r="O50" s="69"/>
      <c r="P50" s="33"/>
      <c r="Q50" s="33"/>
      <c r="AJ50" s="1122"/>
      <c r="AK50" s="1122"/>
      <c r="AL50" s="1122"/>
      <c r="AM50" s="1122"/>
    </row>
    <row r="51" spans="1:39" ht="20.100000000000001" customHeight="1">
      <c r="M51" s="33"/>
      <c r="N51" s="33"/>
      <c r="O51" s="40"/>
      <c r="P51" s="33"/>
      <c r="Q51" s="33"/>
      <c r="AJ51" s="1122"/>
      <c r="AK51" s="1122"/>
      <c r="AL51" s="1122"/>
      <c r="AM51" s="1122"/>
    </row>
    <row r="52" spans="1:39" ht="20.100000000000001" customHeight="1">
      <c r="M52" s="33"/>
      <c r="N52" s="33"/>
      <c r="O52" s="40"/>
      <c r="P52" s="33"/>
      <c r="Q52" s="33"/>
      <c r="AG52" s="1122"/>
      <c r="AH52" s="1122"/>
      <c r="AI52" s="1122"/>
      <c r="AJ52" s="1122"/>
      <c r="AK52" s="1122"/>
      <c r="AL52" s="1122"/>
      <c r="AM52" s="1122"/>
    </row>
    <row r="53" spans="1:39" ht="20.100000000000001" customHeight="1">
      <c r="M53" s="33"/>
      <c r="N53" s="33"/>
      <c r="O53" s="40"/>
      <c r="P53" s="33"/>
      <c r="Q53" s="33"/>
      <c r="AG53" s="1122"/>
      <c r="AH53" s="1122"/>
      <c r="AI53" s="1122"/>
      <c r="AJ53" s="1122"/>
      <c r="AK53" s="1122"/>
      <c r="AL53" s="1122"/>
      <c r="AM53" s="1122"/>
    </row>
    <row r="54" spans="1:39" ht="20.100000000000001" customHeight="1">
      <c r="M54" s="33"/>
      <c r="N54" s="50"/>
      <c r="O54" s="70"/>
      <c r="P54" s="33"/>
      <c r="Q54" s="33"/>
      <c r="AG54" s="912"/>
      <c r="AH54" s="912"/>
      <c r="AI54" s="1126"/>
      <c r="AJ54" s="1126"/>
      <c r="AK54" s="912"/>
      <c r="AL54" s="912"/>
      <c r="AM54" s="912"/>
    </row>
    <row r="55" spans="1:39" ht="20.100000000000001" customHeight="1">
      <c r="M55" s="33"/>
      <c r="N55" s="50"/>
      <c r="O55" s="70"/>
      <c r="P55" s="33"/>
      <c r="Q55" s="33"/>
      <c r="AI55" s="1134"/>
      <c r="AJ55" s="1134"/>
    </row>
    <row r="56" spans="1:39" ht="20.100000000000001" customHeight="1">
      <c r="M56" s="33"/>
      <c r="N56" s="50"/>
      <c r="O56" s="71"/>
      <c r="P56" s="33"/>
      <c r="Q56" s="33"/>
    </row>
    <row r="57" spans="1:39" ht="20.100000000000001" customHeight="1">
      <c r="M57" s="33"/>
      <c r="N57" s="50"/>
      <c r="O57" s="71"/>
      <c r="P57" s="33"/>
      <c r="Q57" s="33"/>
    </row>
    <row r="58" spans="1:39" ht="20.100000000000001" customHeight="1">
      <c r="M58" s="33"/>
      <c r="N58" s="50"/>
      <c r="O58" s="71"/>
      <c r="P58" s="33"/>
      <c r="Q58" s="33"/>
    </row>
    <row r="59" spans="1:39" ht="20.100000000000001" customHeight="1">
      <c r="M59" s="33"/>
      <c r="N59" s="50"/>
      <c r="O59" s="71"/>
      <c r="P59" s="33"/>
      <c r="Q59" s="33"/>
    </row>
    <row r="60" spans="1:39" ht="20.100000000000001" customHeight="1">
      <c r="M60" s="33"/>
      <c r="N60" s="50"/>
      <c r="O60" s="71"/>
      <c r="P60" s="33"/>
      <c r="Q60" s="33"/>
    </row>
    <row r="61" spans="1:39" ht="21.75" customHeight="1">
      <c r="M61" s="33"/>
      <c r="N61" s="50"/>
      <c r="O61" s="71"/>
      <c r="P61" s="33"/>
      <c r="Q61" s="72"/>
      <c r="R61" s="73"/>
      <c r="S61" s="73"/>
      <c r="T61" s="73"/>
      <c r="U61" s="73"/>
      <c r="V61" s="73"/>
      <c r="W61" s="73"/>
      <c r="AH61" s="1120"/>
      <c r="AI61" s="1120"/>
    </row>
    <row r="62" spans="1:39" ht="21.75" customHeight="1">
      <c r="M62" s="33"/>
      <c r="N62" s="50"/>
      <c r="O62" s="71"/>
      <c r="P62" s="33"/>
      <c r="Q62" s="72"/>
      <c r="R62" s="73"/>
      <c r="S62" s="73"/>
      <c r="T62" s="73"/>
      <c r="U62" s="73"/>
      <c r="V62" s="73"/>
      <c r="W62" s="73"/>
      <c r="AH62" s="1120"/>
      <c r="AI62" s="1120"/>
    </row>
    <row r="63" spans="1:39" ht="21.95" customHeight="1">
      <c r="A63" s="74"/>
      <c r="B63" s="55"/>
      <c r="C63" s="55"/>
      <c r="D63" s="55"/>
      <c r="E63" s="55"/>
      <c r="F63" s="55"/>
      <c r="G63" s="55"/>
      <c r="H63" s="1527"/>
      <c r="I63" s="73"/>
      <c r="M63" s="72"/>
      <c r="N63" s="50"/>
      <c r="O63" s="71"/>
      <c r="P63" s="72"/>
      <c r="Q63" s="75"/>
      <c r="R63" s="76"/>
      <c r="S63" s="76"/>
      <c r="T63" s="76"/>
      <c r="U63" s="76"/>
      <c r="V63" s="76"/>
      <c r="W63" s="76"/>
      <c r="AH63" s="1120"/>
      <c r="AI63" s="1120"/>
    </row>
    <row r="64" spans="1:39" ht="21.95" customHeight="1">
      <c r="A64" s="74"/>
      <c r="B64" s="55"/>
      <c r="C64" s="55"/>
      <c r="D64" s="55"/>
      <c r="E64" s="55"/>
      <c r="F64" s="55"/>
      <c r="G64" s="55"/>
      <c r="H64" s="1527"/>
      <c r="I64" s="73"/>
      <c r="J64" s="73"/>
      <c r="K64" s="73"/>
      <c r="L64" s="73"/>
      <c r="M64" s="72"/>
      <c r="N64" s="50"/>
      <c r="O64" s="71"/>
      <c r="P64" s="72"/>
      <c r="Q64" s="75"/>
      <c r="R64" s="76"/>
      <c r="S64" s="76"/>
      <c r="T64" s="76"/>
      <c r="U64" s="76"/>
      <c r="V64" s="76"/>
      <c r="W64" s="76"/>
      <c r="AH64" s="1120"/>
      <c r="AI64" s="1120"/>
    </row>
    <row r="65" spans="1:35" ht="21.95" customHeight="1">
      <c r="A65" s="50"/>
      <c r="B65" s="49"/>
      <c r="C65" s="49"/>
      <c r="D65" s="49"/>
      <c r="E65" s="49"/>
      <c r="F65" s="49"/>
      <c r="G65" s="49"/>
      <c r="H65" s="49"/>
      <c r="I65" s="76"/>
      <c r="J65" s="76"/>
      <c r="K65" s="76"/>
      <c r="L65" s="76"/>
      <c r="M65" s="75"/>
      <c r="N65" s="50"/>
      <c r="O65" s="77"/>
      <c r="P65" s="75"/>
      <c r="Q65" s="75"/>
      <c r="R65" s="76"/>
      <c r="S65" s="76"/>
      <c r="T65" s="76"/>
      <c r="U65" s="76"/>
      <c r="V65" s="76"/>
      <c r="W65" s="76"/>
      <c r="AH65" s="1120"/>
      <c r="AI65" s="1120"/>
    </row>
    <row r="66" spans="1:35" ht="21.95" customHeight="1">
      <c r="A66" s="50"/>
      <c r="B66" s="49"/>
      <c r="C66" s="49"/>
      <c r="D66" s="49"/>
      <c r="E66" s="49"/>
      <c r="F66" s="49"/>
      <c r="G66" s="49"/>
      <c r="H66" s="49"/>
      <c r="I66" s="76"/>
      <c r="J66" s="76"/>
      <c r="K66" s="76"/>
      <c r="L66" s="76"/>
      <c r="M66" s="75"/>
      <c r="N66" s="75"/>
      <c r="O66" s="75"/>
      <c r="P66" s="75"/>
      <c r="Q66" s="75"/>
      <c r="R66" s="76"/>
      <c r="S66" s="76"/>
      <c r="T66" s="76"/>
      <c r="U66" s="76"/>
      <c r="V66" s="76"/>
      <c r="W66" s="76"/>
      <c r="AH66" s="1120"/>
      <c r="AI66" s="1120"/>
    </row>
    <row r="67" spans="1:35" ht="21.95" customHeight="1">
      <c r="A67" s="50"/>
      <c r="B67" s="49"/>
      <c r="C67" s="49"/>
      <c r="D67" s="49"/>
      <c r="E67" s="49"/>
      <c r="F67" s="49"/>
      <c r="G67" s="49"/>
      <c r="H67" s="49"/>
      <c r="I67" s="76"/>
      <c r="J67" s="76"/>
      <c r="K67" s="76"/>
      <c r="L67" s="76"/>
      <c r="M67" s="75"/>
      <c r="N67" s="75"/>
      <c r="O67" s="75"/>
      <c r="P67" s="75"/>
      <c r="Q67" s="75"/>
      <c r="R67" s="76"/>
      <c r="S67" s="76"/>
      <c r="T67" s="76"/>
      <c r="U67" s="76"/>
      <c r="V67" s="76"/>
      <c r="W67" s="76"/>
      <c r="AH67" s="1120"/>
      <c r="AI67" s="1120"/>
    </row>
    <row r="68" spans="1:35" ht="21.95" customHeight="1">
      <c r="A68" s="50"/>
      <c r="B68" s="49"/>
      <c r="C68" s="49"/>
      <c r="D68" s="49"/>
      <c r="E68" s="49"/>
      <c r="F68" s="49"/>
      <c r="G68" s="49"/>
      <c r="H68" s="49"/>
      <c r="I68" s="76"/>
      <c r="J68" s="76"/>
      <c r="K68" s="76"/>
      <c r="L68" s="76"/>
      <c r="M68" s="75"/>
      <c r="N68" s="75"/>
      <c r="O68" s="75"/>
      <c r="P68" s="75"/>
      <c r="Q68" s="75"/>
      <c r="R68" s="76"/>
      <c r="S68" s="76"/>
      <c r="T68" s="76"/>
      <c r="U68" s="76"/>
      <c r="V68" s="76"/>
      <c r="W68" s="76"/>
      <c r="AH68" s="1120"/>
      <c r="AI68" s="1120"/>
    </row>
    <row r="69" spans="1:35" ht="21.95" customHeight="1">
      <c r="A69" s="50"/>
      <c r="B69" s="49"/>
      <c r="C69" s="49"/>
      <c r="D69" s="49"/>
      <c r="E69" s="49"/>
      <c r="F69" s="49"/>
      <c r="G69" s="49"/>
      <c r="H69" s="49"/>
      <c r="I69" s="76"/>
      <c r="J69" s="76"/>
      <c r="K69" s="76"/>
      <c r="L69" s="76"/>
      <c r="M69" s="75"/>
      <c r="N69" s="75"/>
      <c r="O69" s="75"/>
      <c r="P69" s="75"/>
      <c r="Q69" s="75"/>
      <c r="R69" s="76"/>
      <c r="S69" s="76"/>
      <c r="T69" s="76"/>
      <c r="U69" s="76"/>
      <c r="V69" s="76"/>
      <c r="W69" s="76"/>
      <c r="AH69" s="1120"/>
      <c r="AI69" s="1120"/>
    </row>
    <row r="70" spans="1:35" ht="21.95" customHeight="1">
      <c r="A70" s="50"/>
      <c r="B70" s="49"/>
      <c r="C70" s="49"/>
      <c r="D70" s="49"/>
      <c r="E70" s="49"/>
      <c r="F70" s="49"/>
      <c r="G70" s="49"/>
      <c r="H70" s="49"/>
      <c r="I70" s="76"/>
      <c r="J70" s="76"/>
      <c r="K70" s="76"/>
      <c r="L70" s="76"/>
      <c r="M70" s="75"/>
      <c r="N70" s="75"/>
      <c r="O70" s="75"/>
      <c r="P70" s="75"/>
      <c r="Q70" s="75"/>
      <c r="R70" s="76"/>
      <c r="S70" s="76"/>
      <c r="T70" s="76"/>
      <c r="U70" s="76"/>
      <c r="V70" s="76"/>
      <c r="W70" s="76"/>
      <c r="AH70" s="1120"/>
      <c r="AI70" s="1120"/>
    </row>
    <row r="71" spans="1:35" ht="21.95" customHeight="1">
      <c r="A71" s="50"/>
      <c r="B71" s="49"/>
      <c r="C71" s="49"/>
      <c r="D71" s="49"/>
      <c r="E71" s="49"/>
      <c r="F71" s="49"/>
      <c r="G71" s="49"/>
      <c r="H71" s="49"/>
      <c r="I71" s="76"/>
      <c r="J71" s="76"/>
      <c r="K71" s="76"/>
      <c r="L71" s="76"/>
      <c r="M71" s="75"/>
      <c r="N71" s="75"/>
      <c r="O71" s="75"/>
      <c r="P71" s="75"/>
      <c r="Q71" s="75"/>
      <c r="R71" s="76"/>
      <c r="S71" s="76"/>
      <c r="T71" s="76"/>
      <c r="U71" s="76"/>
      <c r="V71" s="76"/>
      <c r="W71" s="76"/>
    </row>
    <row r="72" spans="1:35" ht="21.95" customHeight="1">
      <c r="A72" s="50"/>
      <c r="B72" s="49"/>
      <c r="C72" s="49"/>
      <c r="D72" s="49"/>
      <c r="E72" s="49"/>
      <c r="F72" s="49"/>
      <c r="G72" s="49"/>
      <c r="H72" s="49"/>
      <c r="I72" s="76"/>
      <c r="J72" s="76"/>
      <c r="K72" s="76"/>
      <c r="L72" s="76"/>
      <c r="M72" s="75"/>
      <c r="N72" s="75"/>
      <c r="O72" s="75"/>
      <c r="P72" s="75"/>
      <c r="Q72" s="75"/>
      <c r="R72" s="76"/>
      <c r="S72" s="76"/>
      <c r="T72" s="76"/>
      <c r="U72" s="76"/>
      <c r="V72" s="76"/>
      <c r="W72" s="76"/>
    </row>
    <row r="73" spans="1:35" ht="21.95" customHeight="1">
      <c r="A73" s="50"/>
      <c r="B73" s="49"/>
      <c r="C73" s="49"/>
      <c r="D73" s="49"/>
      <c r="E73" s="49"/>
      <c r="F73" s="49"/>
      <c r="G73" s="49"/>
      <c r="H73" s="49"/>
      <c r="I73" s="76"/>
      <c r="J73" s="76"/>
      <c r="K73" s="76"/>
      <c r="L73" s="76"/>
      <c r="M73" s="75"/>
      <c r="N73" s="75"/>
      <c r="O73" s="75"/>
      <c r="P73" s="75"/>
      <c r="Q73" s="75"/>
      <c r="R73" s="76"/>
      <c r="S73" s="76"/>
      <c r="T73" s="76"/>
      <c r="U73" s="76"/>
      <c r="V73" s="76"/>
      <c r="W73" s="76"/>
    </row>
    <row r="74" spans="1:35" ht="21.95" customHeight="1">
      <c r="A74" s="50"/>
      <c r="B74" s="49"/>
      <c r="C74" s="49"/>
      <c r="D74" s="49"/>
      <c r="E74" s="49"/>
      <c r="F74" s="49"/>
      <c r="G74" s="49"/>
      <c r="H74" s="49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</row>
    <row r="75" spans="1:35" ht="20.100000000000001" customHeight="1">
      <c r="A75" s="50"/>
      <c r="B75" s="49"/>
      <c r="C75" s="49"/>
      <c r="D75" s="49"/>
      <c r="E75" s="49"/>
      <c r="F75" s="49"/>
      <c r="G75" s="49"/>
      <c r="H75" s="49"/>
      <c r="I75" s="76"/>
      <c r="J75" s="76"/>
      <c r="K75" s="76"/>
      <c r="L75" s="76"/>
      <c r="M75" s="76"/>
      <c r="N75" s="76"/>
      <c r="O75" s="76"/>
      <c r="P75" s="76"/>
    </row>
    <row r="76" spans="1:35" ht="20.100000000000001" customHeight="1">
      <c r="A76" s="50"/>
      <c r="B76" s="49"/>
      <c r="C76" s="49"/>
      <c r="D76" s="49"/>
      <c r="E76" s="49"/>
      <c r="F76" s="49"/>
      <c r="G76" s="49"/>
      <c r="H76" s="49"/>
      <c r="I76" s="76"/>
      <c r="J76" s="76"/>
      <c r="K76" s="76"/>
      <c r="L76" s="76"/>
      <c r="M76" s="76"/>
      <c r="N76" s="76"/>
      <c r="O76" s="76"/>
      <c r="P76" s="76"/>
    </row>
    <row r="77" spans="1:35" ht="20.100000000000001" customHeight="1"/>
    <row r="78" spans="1:35" ht="20.100000000000001" customHeight="1"/>
    <row r="79" spans="1:35" ht="20.100000000000001" customHeight="1"/>
    <row r="80" spans="1:35" ht="20.100000000000001" customHeight="1"/>
    <row r="81" spans="2:3" ht="20.100000000000001" customHeight="1"/>
    <row r="82" spans="2:3" ht="20.100000000000001" customHeight="1"/>
    <row r="86" spans="2:3">
      <c r="B86" s="78"/>
    </row>
    <row r="87" spans="2:3">
      <c r="B87" s="79"/>
    </row>
    <row r="88" spans="2:3">
      <c r="C88" s="73"/>
    </row>
    <row r="89" spans="2:3">
      <c r="C89" s="80"/>
    </row>
    <row r="90" spans="2:3">
      <c r="C90" s="80"/>
    </row>
    <row r="129" spans="2:3">
      <c r="B129" s="26">
        <v>9590</v>
      </c>
      <c r="C129" s="26">
        <v>1260</v>
      </c>
    </row>
    <row r="130" spans="2:3">
      <c r="B130" s="26">
        <v>9590</v>
      </c>
      <c r="C130" s="26">
        <v>1260</v>
      </c>
    </row>
    <row r="131" spans="2:3">
      <c r="B131" s="26">
        <v>9590</v>
      </c>
      <c r="C131" s="26">
        <v>1260</v>
      </c>
    </row>
    <row r="132" spans="2:3">
      <c r="B132" s="26">
        <v>28770</v>
      </c>
      <c r="C132" s="26">
        <v>3780</v>
      </c>
    </row>
    <row r="133" spans="2:3">
      <c r="B133" s="26">
        <v>32550</v>
      </c>
      <c r="C133" s="26">
        <v>27050</v>
      </c>
    </row>
  </sheetData>
  <mergeCells count="39">
    <mergeCell ref="AB4:AC4"/>
    <mergeCell ref="A4:A8"/>
    <mergeCell ref="B4:E4"/>
    <mergeCell ref="F4:I4"/>
    <mergeCell ref="J4:M4"/>
    <mergeCell ref="N4:O4"/>
    <mergeCell ref="B5:C5"/>
    <mergeCell ref="D5:E5"/>
    <mergeCell ref="F5:G5"/>
    <mergeCell ref="H5:I5"/>
    <mergeCell ref="P4:S4"/>
    <mergeCell ref="T4:U4"/>
    <mergeCell ref="V4:W4"/>
    <mergeCell ref="X4:Y4"/>
    <mergeCell ref="Z4:AA4"/>
    <mergeCell ref="AM8:AP8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I8:AL8"/>
    <mergeCell ref="J25:K25"/>
    <mergeCell ref="H63:H64"/>
    <mergeCell ref="A24:A28"/>
    <mergeCell ref="B24:C24"/>
    <mergeCell ref="D24:E24"/>
    <mergeCell ref="F24:G24"/>
    <mergeCell ref="H24:I24"/>
    <mergeCell ref="J24:K24"/>
    <mergeCell ref="B25:C25"/>
    <mergeCell ref="D25:E25"/>
    <mergeCell ref="F25:G25"/>
    <mergeCell ref="H25:I25"/>
  </mergeCells>
  <hyperlinks>
    <hyperlink ref="K45" location="'Seznam příloh'!A1" display="zpět"/>
  </hyperlinks>
  <printOptions horizontalCentered="1"/>
  <pageMargins left="0.27559055118110237" right="3.937007874015748E-2" top="0.6692913385826772" bottom="0.31496062992125984" header="0.35433070866141736" footer="0.15748031496062992"/>
  <pageSetup paperSize="9" scale="43" orientation="landscape" r:id="rId1"/>
  <headerFooter alignWithMargins="0">
    <oddHeader>&amp;R&amp;18Příloha č. 15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"/>
  <sheetViews>
    <sheetView view="pageBreakPreview" zoomScaleNormal="100" zoomScaleSheetLayoutView="100" workbookViewId="0">
      <selection activeCell="J14" sqref="J14"/>
    </sheetView>
  </sheetViews>
  <sheetFormatPr defaultRowHeight="12.75"/>
  <cols>
    <col min="1" max="1" width="20" style="26" customWidth="1"/>
    <col min="2" max="3" width="9.7109375" style="26" customWidth="1"/>
    <col min="4" max="4" width="10.85546875" style="26" customWidth="1"/>
    <col min="5" max="5" width="10.28515625" style="26" customWidth="1"/>
    <col min="6" max="7" width="10" style="26" customWidth="1"/>
    <col min="8" max="8" width="10.28515625" style="26" customWidth="1"/>
    <col min="9" max="10" width="10.140625" style="26" customWidth="1"/>
    <col min="11" max="11" width="11.42578125" style="26" customWidth="1"/>
    <col min="12" max="12" width="10.140625" style="26" customWidth="1"/>
    <col min="13" max="13" width="10.85546875" style="26" customWidth="1"/>
    <col min="14" max="16384" width="9.140625" style="26"/>
  </cols>
  <sheetData>
    <row r="1" spans="1:27" ht="15.75">
      <c r="A1" s="1555" t="s">
        <v>592</v>
      </c>
      <c r="B1" s="1555"/>
      <c r="C1" s="1555"/>
      <c r="D1" s="1555"/>
      <c r="E1" s="1555"/>
      <c r="F1" s="1555"/>
      <c r="G1" s="1555"/>
      <c r="H1" s="1555"/>
      <c r="I1" s="1135"/>
      <c r="J1" s="1135"/>
      <c r="K1" s="1135"/>
      <c r="L1" s="1135"/>
      <c r="M1" s="1135"/>
      <c r="N1" s="1135"/>
    </row>
    <row r="2" spans="1:27" ht="8.25" customHeight="1" thickBot="1">
      <c r="A2" s="772"/>
      <c r="B2" s="773"/>
      <c r="C2" s="773"/>
      <c r="D2" s="773"/>
      <c r="E2" s="773"/>
      <c r="F2" s="773"/>
      <c r="G2" s="773"/>
      <c r="H2" s="774"/>
      <c r="I2" s="326"/>
      <c r="J2"/>
      <c r="K2"/>
      <c r="L2"/>
      <c r="M2"/>
      <c r="N2"/>
    </row>
    <row r="3" spans="1:27" ht="21" customHeight="1" thickTop="1">
      <c r="A3" s="1556" t="s">
        <v>239</v>
      </c>
      <c r="B3" s="1548" t="s">
        <v>593</v>
      </c>
      <c r="C3" s="1550" t="s">
        <v>494</v>
      </c>
      <c r="D3" s="1550" t="s">
        <v>493</v>
      </c>
      <c r="E3" s="1550" t="s">
        <v>445</v>
      </c>
      <c r="F3" s="1550" t="s">
        <v>250</v>
      </c>
      <c r="G3" s="1546" t="s">
        <v>446</v>
      </c>
      <c r="H3" s="1558" t="s">
        <v>236</v>
      </c>
      <c r="I3"/>
      <c r="J3"/>
      <c r="K3"/>
      <c r="L3"/>
      <c r="M3"/>
      <c r="N3"/>
    </row>
    <row r="4" spans="1:27" ht="31.5" customHeight="1" thickBot="1">
      <c r="A4" s="1557"/>
      <c r="B4" s="1549"/>
      <c r="C4" s="1551"/>
      <c r="D4" s="1551"/>
      <c r="E4" s="1551"/>
      <c r="F4" s="1551"/>
      <c r="G4" s="1547"/>
      <c r="H4" s="1559"/>
      <c r="I4"/>
      <c r="J4"/>
      <c r="K4"/>
      <c r="L4"/>
      <c r="M4"/>
      <c r="N4"/>
    </row>
    <row r="5" spans="1:27" ht="15.75" customHeight="1">
      <c r="A5" s="775" t="s">
        <v>52</v>
      </c>
      <c r="B5" s="776">
        <v>33</v>
      </c>
      <c r="C5" s="777">
        <v>19</v>
      </c>
      <c r="D5" s="777">
        <v>0</v>
      </c>
      <c r="E5" s="778">
        <v>111</v>
      </c>
      <c r="F5" s="777">
        <v>43</v>
      </c>
      <c r="G5" s="779">
        <v>0</v>
      </c>
      <c r="H5" s="1136">
        <v>206</v>
      </c>
      <c r="I5"/>
      <c r="J5"/>
      <c r="K5"/>
      <c r="L5"/>
      <c r="M5"/>
      <c r="N5"/>
    </row>
    <row r="6" spans="1:27" ht="15.75" customHeight="1">
      <c r="A6" s="775" t="s">
        <v>235</v>
      </c>
      <c r="B6" s="780">
        <v>313</v>
      </c>
      <c r="C6" s="781">
        <v>142</v>
      </c>
      <c r="D6" s="781">
        <v>5</v>
      </c>
      <c r="E6" s="782">
        <v>1336</v>
      </c>
      <c r="F6" s="781">
        <v>561</v>
      </c>
      <c r="G6" s="783">
        <v>51</v>
      </c>
      <c r="H6" s="1137">
        <v>2408</v>
      </c>
      <c r="I6"/>
      <c r="J6"/>
      <c r="K6"/>
      <c r="L6"/>
      <c r="M6"/>
      <c r="N6"/>
      <c r="O6" s="511"/>
      <c r="P6" s="511"/>
      <c r="Q6" s="511"/>
      <c r="R6" s="511"/>
      <c r="S6" s="511"/>
      <c r="T6" s="511"/>
      <c r="U6" s="511"/>
      <c r="V6" s="511"/>
      <c r="W6" s="511"/>
      <c r="X6" s="511"/>
      <c r="Y6" s="511"/>
      <c r="Z6" s="511"/>
      <c r="AA6" s="511"/>
    </row>
    <row r="7" spans="1:27" ht="15.75" customHeight="1">
      <c r="A7" s="775" t="s">
        <v>234</v>
      </c>
      <c r="B7" s="780">
        <v>201</v>
      </c>
      <c r="C7" s="781">
        <v>220</v>
      </c>
      <c r="D7" s="781">
        <v>27</v>
      </c>
      <c r="E7" s="782">
        <v>802</v>
      </c>
      <c r="F7" s="781">
        <v>595</v>
      </c>
      <c r="G7" s="783">
        <v>117</v>
      </c>
      <c r="H7" s="1137">
        <v>1962</v>
      </c>
      <c r="I7"/>
      <c r="J7"/>
      <c r="K7"/>
      <c r="L7"/>
      <c r="M7"/>
      <c r="N7"/>
      <c r="O7" s="511"/>
      <c r="P7" s="511"/>
      <c r="Q7" s="511"/>
      <c r="R7" s="511"/>
      <c r="S7" s="511"/>
      <c r="T7" s="511"/>
      <c r="U7" s="511"/>
      <c r="V7" s="511"/>
      <c r="W7" s="511"/>
      <c r="X7" s="511"/>
      <c r="Y7" s="511"/>
      <c r="Z7" s="511"/>
      <c r="AA7" s="511"/>
    </row>
    <row r="8" spans="1:27" ht="15.75" customHeight="1">
      <c r="A8" s="775" t="s">
        <v>245</v>
      </c>
      <c r="B8" s="780">
        <v>84</v>
      </c>
      <c r="C8" s="781">
        <v>135</v>
      </c>
      <c r="D8" s="781">
        <v>11</v>
      </c>
      <c r="E8" s="782">
        <v>596</v>
      </c>
      <c r="F8" s="781">
        <v>242</v>
      </c>
      <c r="G8" s="783">
        <v>10</v>
      </c>
      <c r="H8" s="1137">
        <v>1078</v>
      </c>
      <c r="I8"/>
      <c r="J8"/>
      <c r="K8"/>
      <c r="L8"/>
      <c r="M8"/>
      <c r="N8"/>
      <c r="O8" s="511"/>
      <c r="P8" s="511"/>
      <c r="Q8" s="511"/>
      <c r="R8" s="511"/>
      <c r="S8" s="511"/>
      <c r="T8" s="511"/>
      <c r="U8" s="511"/>
      <c r="V8" s="511"/>
      <c r="W8" s="511"/>
      <c r="X8" s="511"/>
      <c r="Y8" s="511"/>
      <c r="Z8" s="511"/>
      <c r="AA8" s="511"/>
    </row>
    <row r="9" spans="1:27" ht="15.75" customHeight="1">
      <c r="A9" s="775" t="s">
        <v>232</v>
      </c>
      <c r="B9" s="780">
        <v>188</v>
      </c>
      <c r="C9" s="781">
        <v>62</v>
      </c>
      <c r="D9" s="781">
        <v>1</v>
      </c>
      <c r="E9" s="782">
        <v>322</v>
      </c>
      <c r="F9" s="781">
        <v>201</v>
      </c>
      <c r="G9" s="783">
        <v>78</v>
      </c>
      <c r="H9" s="1137">
        <v>852</v>
      </c>
      <c r="I9"/>
      <c r="J9"/>
      <c r="K9"/>
      <c r="L9"/>
      <c r="M9"/>
      <c r="N9"/>
      <c r="O9" s="511"/>
      <c r="P9" s="511"/>
      <c r="Q9" s="511"/>
      <c r="R9" s="511"/>
      <c r="S9" s="511"/>
      <c r="T9" s="511"/>
      <c r="U9" s="511"/>
      <c r="V9" s="511"/>
      <c r="W9" s="511"/>
      <c r="X9" s="511"/>
      <c r="Y9" s="511"/>
      <c r="Z9" s="511"/>
      <c r="AA9" s="511"/>
    </row>
    <row r="10" spans="1:27" ht="15.75" customHeight="1">
      <c r="A10" s="775" t="s">
        <v>244</v>
      </c>
      <c r="B10" s="780">
        <v>656</v>
      </c>
      <c r="C10" s="781">
        <v>245</v>
      </c>
      <c r="D10" s="781">
        <v>62</v>
      </c>
      <c r="E10" s="782">
        <v>1307</v>
      </c>
      <c r="F10" s="781">
        <v>562</v>
      </c>
      <c r="G10" s="783">
        <v>0</v>
      </c>
      <c r="H10" s="1137">
        <v>2832</v>
      </c>
      <c r="I10"/>
      <c r="J10"/>
      <c r="K10"/>
      <c r="L10"/>
      <c r="M10"/>
      <c r="N10"/>
      <c r="O10" s="511"/>
      <c r="P10" s="511"/>
      <c r="Q10" s="511"/>
      <c r="R10" s="511"/>
      <c r="S10" s="511"/>
      <c r="T10" s="511"/>
      <c r="U10" s="511"/>
      <c r="V10" s="511"/>
      <c r="W10" s="511"/>
      <c r="X10" s="511"/>
      <c r="Y10" s="511"/>
      <c r="Z10" s="511"/>
      <c r="AA10" s="511"/>
    </row>
    <row r="11" spans="1:27" ht="15.75" customHeight="1">
      <c r="A11" s="775" t="s">
        <v>243</v>
      </c>
      <c r="B11" s="780">
        <v>428</v>
      </c>
      <c r="C11" s="781">
        <v>155</v>
      </c>
      <c r="D11" s="781">
        <v>7</v>
      </c>
      <c r="E11" s="782">
        <v>523</v>
      </c>
      <c r="F11" s="781">
        <v>269</v>
      </c>
      <c r="G11" s="783">
        <v>12</v>
      </c>
      <c r="H11" s="1137">
        <v>1394</v>
      </c>
      <c r="I11"/>
      <c r="J11"/>
      <c r="K11"/>
      <c r="L11"/>
      <c r="M11"/>
      <c r="N11"/>
      <c r="O11" s="511"/>
      <c r="P11" s="511"/>
      <c r="Q11" s="511"/>
      <c r="R11" s="511"/>
      <c r="S11" s="511"/>
      <c r="T11" s="511"/>
      <c r="U11" s="511"/>
      <c r="V11" s="511"/>
      <c r="W11" s="511"/>
      <c r="X11" s="511"/>
      <c r="Y11" s="511"/>
      <c r="Z11" s="511"/>
      <c r="AA11" s="511"/>
    </row>
    <row r="12" spans="1:27" ht="15.75" customHeight="1">
      <c r="A12" s="775" t="s">
        <v>242</v>
      </c>
      <c r="B12" s="780">
        <v>117</v>
      </c>
      <c r="C12" s="781">
        <v>38</v>
      </c>
      <c r="D12" s="781">
        <v>5</v>
      </c>
      <c r="E12" s="782">
        <v>725</v>
      </c>
      <c r="F12" s="781">
        <v>202</v>
      </c>
      <c r="G12" s="783">
        <v>114</v>
      </c>
      <c r="H12" s="1137">
        <v>1201</v>
      </c>
      <c r="I12"/>
      <c r="J12"/>
      <c r="K12"/>
      <c r="L12"/>
      <c r="M12"/>
      <c r="N12"/>
      <c r="O12" s="511"/>
      <c r="P12" s="511"/>
      <c r="Q12" s="511"/>
      <c r="R12" s="511"/>
      <c r="S12" s="511"/>
      <c r="T12" s="511"/>
      <c r="U12" s="511"/>
      <c r="V12" s="511"/>
      <c r="W12" s="511"/>
      <c r="X12" s="511"/>
      <c r="Y12" s="511"/>
      <c r="Z12" s="511"/>
      <c r="AA12" s="511"/>
    </row>
    <row r="13" spans="1:27" ht="15.75" customHeight="1">
      <c r="A13" s="775" t="s">
        <v>228</v>
      </c>
      <c r="B13" s="780">
        <v>287</v>
      </c>
      <c r="C13" s="781">
        <v>243</v>
      </c>
      <c r="D13" s="781">
        <v>26</v>
      </c>
      <c r="E13" s="782">
        <v>890</v>
      </c>
      <c r="F13" s="781">
        <v>251</v>
      </c>
      <c r="G13" s="783">
        <v>94</v>
      </c>
      <c r="H13" s="1137">
        <v>1791</v>
      </c>
      <c r="I13"/>
      <c r="J13"/>
      <c r="K13"/>
      <c r="L13"/>
      <c r="M13"/>
      <c r="N13"/>
      <c r="O13" s="511"/>
      <c r="P13" s="511"/>
      <c r="Q13" s="511"/>
      <c r="R13" s="511"/>
      <c r="S13" s="511"/>
      <c r="T13" s="511"/>
      <c r="U13" s="511"/>
      <c r="V13" s="511"/>
      <c r="W13" s="511"/>
      <c r="X13" s="511"/>
      <c r="Y13" s="511"/>
      <c r="Z13" s="511"/>
      <c r="AA13" s="511"/>
    </row>
    <row r="14" spans="1:27" ht="15.75" customHeight="1">
      <c r="A14" s="775" t="s">
        <v>223</v>
      </c>
      <c r="B14" s="780">
        <v>282</v>
      </c>
      <c r="C14" s="781">
        <v>101</v>
      </c>
      <c r="D14" s="781">
        <v>26</v>
      </c>
      <c r="E14" s="782">
        <v>741</v>
      </c>
      <c r="F14" s="781">
        <v>322</v>
      </c>
      <c r="G14" s="783">
        <v>0</v>
      </c>
      <c r="H14" s="1137">
        <v>1472</v>
      </c>
      <c r="I14"/>
      <c r="J14"/>
      <c r="K14"/>
      <c r="L14"/>
      <c r="M14"/>
      <c r="N14"/>
      <c r="O14" s="511"/>
      <c r="P14" s="511"/>
      <c r="Q14" s="511"/>
      <c r="R14" s="511"/>
      <c r="S14" s="511"/>
      <c r="T14" s="511"/>
      <c r="U14" s="511"/>
      <c r="V14" s="511"/>
      <c r="W14" s="511"/>
      <c r="X14" s="511"/>
      <c r="Y14" s="511"/>
      <c r="Z14" s="511"/>
      <c r="AA14" s="511"/>
    </row>
    <row r="15" spans="1:27" ht="15.75" customHeight="1">
      <c r="A15" s="775" t="s">
        <v>241</v>
      </c>
      <c r="B15" s="780">
        <v>383</v>
      </c>
      <c r="C15" s="781">
        <v>432</v>
      </c>
      <c r="D15" s="781">
        <v>70</v>
      </c>
      <c r="E15" s="782">
        <v>1295</v>
      </c>
      <c r="F15" s="781">
        <v>535</v>
      </c>
      <c r="G15" s="783">
        <v>76</v>
      </c>
      <c r="H15" s="1137">
        <v>2791</v>
      </c>
      <c r="I15"/>
      <c r="J15"/>
      <c r="K15"/>
      <c r="L15"/>
      <c r="M15"/>
      <c r="N15"/>
      <c r="O15" s="511"/>
      <c r="P15" s="511"/>
      <c r="Q15" s="511"/>
      <c r="R15" s="511"/>
      <c r="S15" s="511"/>
      <c r="T15" s="511"/>
      <c r="U15" s="511"/>
      <c r="V15" s="511"/>
      <c r="W15" s="511"/>
      <c r="X15" s="511"/>
      <c r="Y15" s="511"/>
      <c r="Z15" s="511"/>
      <c r="AA15" s="511"/>
    </row>
    <row r="16" spans="1:27" ht="15.75" customHeight="1">
      <c r="A16" s="775" t="s">
        <v>226</v>
      </c>
      <c r="B16" s="780">
        <v>235</v>
      </c>
      <c r="C16" s="781">
        <v>229</v>
      </c>
      <c r="D16" s="781">
        <v>12</v>
      </c>
      <c r="E16" s="782">
        <v>1695</v>
      </c>
      <c r="F16" s="781">
        <v>1229</v>
      </c>
      <c r="G16" s="783">
        <v>32</v>
      </c>
      <c r="H16" s="1137">
        <v>3432</v>
      </c>
      <c r="I16"/>
      <c r="J16"/>
      <c r="K16"/>
      <c r="L16"/>
      <c r="M16"/>
      <c r="N16"/>
      <c r="O16" s="511"/>
      <c r="P16" s="511"/>
      <c r="Q16" s="511"/>
      <c r="R16" s="511"/>
      <c r="S16" s="511"/>
      <c r="T16" s="511"/>
      <c r="U16" s="511"/>
      <c r="V16" s="511"/>
      <c r="W16" s="511"/>
      <c r="X16" s="511"/>
      <c r="Y16" s="511"/>
      <c r="Z16" s="511"/>
      <c r="AA16" s="511"/>
    </row>
    <row r="17" spans="1:27" ht="15.75" customHeight="1">
      <c r="A17" s="775" t="s">
        <v>447</v>
      </c>
      <c r="B17" s="780">
        <v>231</v>
      </c>
      <c r="C17" s="781">
        <v>253</v>
      </c>
      <c r="D17" s="781">
        <v>19</v>
      </c>
      <c r="E17" s="782">
        <v>1161</v>
      </c>
      <c r="F17" s="781">
        <v>474</v>
      </c>
      <c r="G17" s="783">
        <v>1</v>
      </c>
      <c r="H17" s="1137">
        <v>2139</v>
      </c>
      <c r="I17"/>
      <c r="J17"/>
      <c r="K17"/>
      <c r="L17"/>
      <c r="M17"/>
      <c r="N17"/>
      <c r="O17" s="511"/>
      <c r="P17" s="511"/>
      <c r="Q17" s="511"/>
      <c r="R17" s="511"/>
      <c r="S17" s="511"/>
      <c r="T17" s="511"/>
      <c r="U17" s="511"/>
      <c r="V17" s="511"/>
      <c r="W17" s="511"/>
      <c r="X17" s="511"/>
      <c r="Y17" s="511"/>
      <c r="Z17" s="511"/>
      <c r="AA17" s="511"/>
    </row>
    <row r="18" spans="1:27" ht="15.75" customHeight="1" thickBot="1">
      <c r="A18" s="784" t="s">
        <v>240</v>
      </c>
      <c r="B18" s="785">
        <v>18</v>
      </c>
      <c r="C18" s="786">
        <v>286</v>
      </c>
      <c r="D18" s="786">
        <v>21</v>
      </c>
      <c r="E18" s="787">
        <v>1770</v>
      </c>
      <c r="F18" s="786">
        <v>1225</v>
      </c>
      <c r="G18" s="788">
        <v>27</v>
      </c>
      <c r="H18" s="1138">
        <v>3347</v>
      </c>
      <c r="I18"/>
      <c r="J18"/>
      <c r="K18"/>
      <c r="L18"/>
      <c r="M18"/>
      <c r="N18"/>
      <c r="O18" s="511"/>
      <c r="P18" s="511"/>
      <c r="Q18" s="511"/>
      <c r="R18" s="511"/>
      <c r="S18" s="511"/>
      <c r="T18" s="511"/>
      <c r="U18" s="511"/>
      <c r="V18" s="511"/>
      <c r="W18" s="511"/>
      <c r="X18" s="511"/>
      <c r="Y18" s="511"/>
      <c r="Z18" s="511"/>
      <c r="AA18" s="511"/>
    </row>
    <row r="19" spans="1:27" ht="15.75" customHeight="1" thickTop="1" thickBot="1">
      <c r="A19" s="789" t="s">
        <v>115</v>
      </c>
      <c r="B19" s="790">
        <v>3456</v>
      </c>
      <c r="C19" s="791">
        <v>2560</v>
      </c>
      <c r="D19" s="792">
        <v>292</v>
      </c>
      <c r="E19" s="793">
        <v>13274</v>
      </c>
      <c r="F19" s="791">
        <v>6711</v>
      </c>
      <c r="G19" s="794">
        <v>612</v>
      </c>
      <c r="H19" s="795">
        <v>26905</v>
      </c>
      <c r="I19"/>
      <c r="J19"/>
      <c r="K19"/>
      <c r="L19"/>
      <c r="M19"/>
      <c r="N19"/>
      <c r="O19" s="511"/>
      <c r="P19" s="511"/>
      <c r="Q19" s="511"/>
      <c r="R19" s="511"/>
      <c r="S19" s="511"/>
      <c r="T19" s="511"/>
      <c r="U19" s="511"/>
      <c r="V19" s="511"/>
      <c r="W19" s="511"/>
      <c r="X19" s="511"/>
      <c r="Y19" s="511"/>
      <c r="Z19" s="511"/>
      <c r="AA19" s="511"/>
    </row>
    <row r="20" spans="1:27" ht="15.75" thickTop="1">
      <c r="A20" s="1139"/>
      <c r="B20" s="774"/>
      <c r="C20" s="773"/>
      <c r="D20" s="773"/>
      <c r="E20" s="773"/>
      <c r="F20" s="773"/>
      <c r="G20" s="773"/>
      <c r="H20" s="773"/>
      <c r="I20"/>
      <c r="J20"/>
      <c r="K20"/>
      <c r="L20"/>
      <c r="M20" s="1140"/>
      <c r="N20"/>
      <c r="O20" s="511"/>
      <c r="P20" s="511"/>
      <c r="Q20" s="511"/>
      <c r="R20" s="511"/>
      <c r="S20" s="511"/>
      <c r="T20" s="511"/>
      <c r="U20" s="511"/>
      <c r="V20" s="511"/>
      <c r="W20" s="511"/>
      <c r="X20" s="511"/>
      <c r="Y20" s="511"/>
      <c r="Z20" s="511"/>
      <c r="AA20" s="511"/>
    </row>
    <row r="21" spans="1:27" ht="15.75" customHeight="1">
      <c r="A21" s="1552" t="s">
        <v>594</v>
      </c>
      <c r="B21" s="1552"/>
      <c r="C21" s="1552"/>
      <c r="D21" s="1552"/>
      <c r="E21" s="1552"/>
      <c r="F21" s="1552"/>
      <c r="G21" s="1552"/>
      <c r="H21" s="1552"/>
      <c r="I21" s="1552"/>
      <c r="J21" s="1552"/>
      <c r="K21" s="1552"/>
      <c r="L21" s="1552"/>
      <c r="M21" s="1552"/>
      <c r="N21" s="1552"/>
      <c r="O21" s="511"/>
      <c r="P21" s="511"/>
      <c r="Q21" s="511"/>
      <c r="R21" s="511"/>
      <c r="S21" s="511"/>
      <c r="T21" s="511"/>
      <c r="U21" s="511"/>
      <c r="V21" s="511"/>
      <c r="W21" s="511"/>
      <c r="X21" s="511"/>
      <c r="Y21" s="511"/>
      <c r="Z21" s="511"/>
      <c r="AA21" s="511"/>
    </row>
    <row r="22" spans="1:27" ht="8.25" customHeight="1" thickBot="1">
      <c r="A22" s="772"/>
      <c r="B22" s="773"/>
      <c r="C22" s="773"/>
      <c r="D22" s="773"/>
      <c r="E22" s="773"/>
      <c r="F22" s="773"/>
      <c r="G22" s="773"/>
      <c r="H22" s="773"/>
      <c r="I22"/>
      <c r="J22"/>
      <c r="K22"/>
      <c r="L22"/>
      <c r="M22"/>
      <c r="N22"/>
      <c r="O22" s="511"/>
      <c r="P22" s="511"/>
      <c r="Q22" s="511"/>
      <c r="R22" s="511"/>
      <c r="S22" s="511"/>
      <c r="T22" s="511"/>
      <c r="U22" s="511"/>
      <c r="V22" s="511"/>
      <c r="W22" s="511"/>
      <c r="X22" s="511"/>
      <c r="Y22" s="511"/>
      <c r="Z22" s="511"/>
      <c r="AA22" s="511"/>
    </row>
    <row r="23" spans="1:27" ht="29.25" customHeight="1" thickTop="1">
      <c r="A23" s="1556" t="s">
        <v>239</v>
      </c>
      <c r="B23" s="1548" t="s">
        <v>593</v>
      </c>
      <c r="C23" s="1550" t="s">
        <v>494</v>
      </c>
      <c r="D23" s="1550" t="s">
        <v>493</v>
      </c>
      <c r="E23" s="1550" t="s">
        <v>495</v>
      </c>
      <c r="F23" s="1550" t="s">
        <v>238</v>
      </c>
      <c r="G23" s="1546" t="s">
        <v>448</v>
      </c>
      <c r="H23" s="1548" t="s">
        <v>449</v>
      </c>
      <c r="I23" s="1550" t="s">
        <v>450</v>
      </c>
      <c r="J23" s="1546" t="s">
        <v>451</v>
      </c>
      <c r="K23" s="1548" t="s">
        <v>497</v>
      </c>
      <c r="L23" s="1550" t="s">
        <v>496</v>
      </c>
      <c r="M23" s="1546" t="s">
        <v>595</v>
      </c>
      <c r="N23" s="1553" t="s">
        <v>236</v>
      </c>
      <c r="O23" s="1303"/>
      <c r="P23" s="511"/>
      <c r="Q23" s="511"/>
      <c r="R23" s="511"/>
      <c r="S23" s="511"/>
      <c r="T23" s="511"/>
      <c r="U23" s="511"/>
      <c r="V23" s="511"/>
      <c r="W23" s="511"/>
      <c r="X23" s="511"/>
      <c r="Y23" s="511"/>
      <c r="Z23" s="511"/>
      <c r="AA23" s="511"/>
    </row>
    <row r="24" spans="1:27" ht="29.25" customHeight="1" thickBot="1">
      <c r="A24" s="1557"/>
      <c r="B24" s="1549"/>
      <c r="C24" s="1551"/>
      <c r="D24" s="1551"/>
      <c r="E24" s="1551"/>
      <c r="F24" s="1551"/>
      <c r="G24" s="1547"/>
      <c r="H24" s="1549"/>
      <c r="I24" s="1551"/>
      <c r="J24" s="1547"/>
      <c r="K24" s="1549"/>
      <c r="L24" s="1551"/>
      <c r="M24" s="1547"/>
      <c r="N24" s="1554"/>
      <c r="O24" s="1303"/>
      <c r="P24" s="511"/>
      <c r="Q24" s="511"/>
      <c r="R24" s="511"/>
      <c r="S24" s="511"/>
      <c r="T24" s="511"/>
      <c r="U24" s="511"/>
      <c r="V24" s="511"/>
      <c r="W24" s="511"/>
      <c r="X24" s="511"/>
      <c r="Y24" s="511"/>
      <c r="Z24" s="511"/>
      <c r="AA24" s="511"/>
    </row>
    <row r="25" spans="1:27" ht="15.75" customHeight="1">
      <c r="A25" s="796" t="s">
        <v>52</v>
      </c>
      <c r="B25" s="778">
        <v>9</v>
      </c>
      <c r="C25" s="778">
        <v>19</v>
      </c>
      <c r="D25" s="777">
        <v>0</v>
      </c>
      <c r="E25" s="1141">
        <v>0</v>
      </c>
      <c r="F25" s="777">
        <v>3</v>
      </c>
      <c r="G25" s="797">
        <v>0</v>
      </c>
      <c r="H25" s="776">
        <v>101</v>
      </c>
      <c r="I25" s="777">
        <v>47</v>
      </c>
      <c r="J25" s="777">
        <v>11</v>
      </c>
      <c r="K25" s="776">
        <v>328</v>
      </c>
      <c r="L25" s="778">
        <v>1044</v>
      </c>
      <c r="M25" s="777">
        <v>0</v>
      </c>
      <c r="N25" s="886">
        <v>1562</v>
      </c>
      <c r="O25" s="1303"/>
      <c r="P25" s="511"/>
      <c r="Q25" s="511"/>
      <c r="R25" s="511"/>
      <c r="S25" s="511"/>
      <c r="T25" s="511"/>
      <c r="U25" s="511"/>
      <c r="V25" s="511"/>
      <c r="W25" s="511"/>
      <c r="X25" s="511"/>
      <c r="Y25" s="511"/>
      <c r="Z25" s="511"/>
      <c r="AA25" s="511"/>
    </row>
    <row r="26" spans="1:27" ht="15.75" customHeight="1">
      <c r="A26" s="796" t="s">
        <v>235</v>
      </c>
      <c r="B26" s="778">
        <v>298</v>
      </c>
      <c r="C26" s="778">
        <v>143</v>
      </c>
      <c r="D26" s="777">
        <v>7</v>
      </c>
      <c r="E26" s="1142">
        <v>3</v>
      </c>
      <c r="F26" s="777">
        <v>0</v>
      </c>
      <c r="G26" s="798">
        <v>0</v>
      </c>
      <c r="H26" s="776">
        <v>1266</v>
      </c>
      <c r="I26" s="777">
        <v>544</v>
      </c>
      <c r="J26" s="777">
        <v>165</v>
      </c>
      <c r="K26" s="776">
        <v>931</v>
      </c>
      <c r="L26" s="778">
        <v>609</v>
      </c>
      <c r="M26" s="777">
        <v>0</v>
      </c>
      <c r="N26" s="886">
        <v>3966</v>
      </c>
      <c r="O26" s="1303"/>
      <c r="P26" s="511"/>
      <c r="Q26" s="511"/>
      <c r="R26" s="511"/>
      <c r="S26" s="511"/>
      <c r="T26" s="511"/>
      <c r="U26" s="511"/>
      <c r="V26" s="511"/>
      <c r="W26" s="511"/>
      <c r="X26" s="511"/>
      <c r="Y26" s="511"/>
      <c r="Z26" s="511"/>
      <c r="AA26" s="511"/>
    </row>
    <row r="27" spans="1:27" ht="15.75" customHeight="1">
      <c r="A27" s="796" t="s">
        <v>234</v>
      </c>
      <c r="B27" s="778">
        <v>213</v>
      </c>
      <c r="C27" s="778">
        <v>220</v>
      </c>
      <c r="D27" s="777">
        <v>44</v>
      </c>
      <c r="E27" s="1142">
        <v>1</v>
      </c>
      <c r="F27" s="777">
        <v>22</v>
      </c>
      <c r="G27" s="798">
        <v>0</v>
      </c>
      <c r="H27" s="776">
        <v>759</v>
      </c>
      <c r="I27" s="777">
        <v>595</v>
      </c>
      <c r="J27" s="777">
        <v>117</v>
      </c>
      <c r="K27" s="776">
        <v>1230</v>
      </c>
      <c r="L27" s="778">
        <v>252</v>
      </c>
      <c r="M27" s="777">
        <v>1</v>
      </c>
      <c r="N27" s="886">
        <v>3454</v>
      </c>
      <c r="O27" s="1303"/>
      <c r="P27" s="511"/>
      <c r="Q27" s="511"/>
      <c r="R27" s="511"/>
      <c r="S27" s="511"/>
      <c r="T27" s="511"/>
      <c r="U27" s="511"/>
      <c r="V27" s="511"/>
      <c r="W27" s="511"/>
      <c r="X27" s="511"/>
      <c r="Y27" s="511"/>
      <c r="Z27" s="511"/>
      <c r="AA27" s="511"/>
    </row>
    <row r="28" spans="1:27" ht="15.75" customHeight="1">
      <c r="A28" s="796" t="s">
        <v>233</v>
      </c>
      <c r="B28" s="778">
        <v>79</v>
      </c>
      <c r="C28" s="778">
        <v>135</v>
      </c>
      <c r="D28" s="777">
        <v>10</v>
      </c>
      <c r="E28" s="1142">
        <v>15</v>
      </c>
      <c r="F28" s="777">
        <v>10</v>
      </c>
      <c r="G28" s="798">
        <v>0</v>
      </c>
      <c r="H28" s="776">
        <v>616</v>
      </c>
      <c r="I28" s="777">
        <v>236</v>
      </c>
      <c r="J28" s="777">
        <v>10</v>
      </c>
      <c r="K28" s="776">
        <v>1479</v>
      </c>
      <c r="L28" s="778">
        <v>187</v>
      </c>
      <c r="M28" s="777">
        <v>2</v>
      </c>
      <c r="N28" s="886">
        <v>2779</v>
      </c>
      <c r="O28" s="1303"/>
      <c r="P28" s="511"/>
      <c r="Q28" s="511"/>
      <c r="R28" s="511"/>
      <c r="S28" s="511"/>
      <c r="T28" s="511"/>
      <c r="U28" s="511"/>
      <c r="V28" s="511"/>
      <c r="W28" s="511"/>
      <c r="X28" s="511"/>
      <c r="Y28" s="511"/>
      <c r="Z28" s="511"/>
      <c r="AA28" s="511"/>
    </row>
    <row r="29" spans="1:27" ht="15.75" customHeight="1">
      <c r="A29" s="796" t="s">
        <v>232</v>
      </c>
      <c r="B29" s="778">
        <v>163</v>
      </c>
      <c r="C29" s="778">
        <v>60</v>
      </c>
      <c r="D29" s="777">
        <v>4</v>
      </c>
      <c r="E29" s="1142">
        <v>1</v>
      </c>
      <c r="F29" s="777">
        <v>2</v>
      </c>
      <c r="G29" s="798">
        <v>0</v>
      </c>
      <c r="H29" s="776">
        <v>307</v>
      </c>
      <c r="I29" s="777">
        <v>203</v>
      </c>
      <c r="J29" s="777">
        <v>75</v>
      </c>
      <c r="K29" s="776">
        <v>609</v>
      </c>
      <c r="L29" s="778">
        <v>221</v>
      </c>
      <c r="M29" s="777">
        <v>0</v>
      </c>
      <c r="N29" s="886">
        <v>1645</v>
      </c>
      <c r="O29" s="1303"/>
      <c r="P29" s="511"/>
      <c r="Q29" s="511"/>
      <c r="R29" s="511"/>
      <c r="S29" s="511"/>
      <c r="T29" s="511"/>
      <c r="U29" s="511"/>
      <c r="V29" s="511"/>
      <c r="W29" s="511"/>
      <c r="X29" s="511"/>
      <c r="Y29" s="511"/>
      <c r="Z29" s="511"/>
      <c r="AA29" s="511"/>
    </row>
    <row r="30" spans="1:27" ht="15.75" customHeight="1">
      <c r="A30" s="796" t="s">
        <v>231</v>
      </c>
      <c r="B30" s="778">
        <v>534</v>
      </c>
      <c r="C30" s="778">
        <v>238</v>
      </c>
      <c r="D30" s="777">
        <v>62</v>
      </c>
      <c r="E30" s="1142">
        <v>1</v>
      </c>
      <c r="F30" s="777">
        <v>5</v>
      </c>
      <c r="G30" s="798">
        <v>0</v>
      </c>
      <c r="H30" s="776">
        <v>1339</v>
      </c>
      <c r="I30" s="777">
        <v>562</v>
      </c>
      <c r="J30" s="777">
        <v>0</v>
      </c>
      <c r="K30" s="776">
        <v>591</v>
      </c>
      <c r="L30" s="778">
        <v>796</v>
      </c>
      <c r="M30" s="777">
        <v>0</v>
      </c>
      <c r="N30" s="886">
        <v>4128</v>
      </c>
      <c r="O30" s="1303"/>
      <c r="P30" s="511"/>
      <c r="Q30" s="511"/>
      <c r="R30" s="511"/>
      <c r="S30" s="511"/>
      <c r="T30" s="511"/>
      <c r="U30" s="511"/>
      <c r="V30" s="511"/>
      <c r="W30" s="511"/>
      <c r="X30" s="511"/>
      <c r="Y30" s="511"/>
      <c r="Z30" s="511"/>
      <c r="AA30" s="511"/>
    </row>
    <row r="31" spans="1:27" ht="15.75" customHeight="1">
      <c r="A31" s="796" t="s">
        <v>230</v>
      </c>
      <c r="B31" s="778">
        <v>460</v>
      </c>
      <c r="C31" s="778">
        <v>146</v>
      </c>
      <c r="D31" s="777">
        <v>15</v>
      </c>
      <c r="E31" s="1142">
        <v>1</v>
      </c>
      <c r="F31" s="777">
        <v>3</v>
      </c>
      <c r="G31" s="798">
        <v>0</v>
      </c>
      <c r="H31" s="776">
        <v>539</v>
      </c>
      <c r="I31" s="777">
        <v>272</v>
      </c>
      <c r="J31" s="777">
        <v>12</v>
      </c>
      <c r="K31" s="776">
        <v>640</v>
      </c>
      <c r="L31" s="778">
        <v>295</v>
      </c>
      <c r="M31" s="777">
        <v>0</v>
      </c>
      <c r="N31" s="886">
        <v>2383</v>
      </c>
      <c r="O31" s="1303"/>
      <c r="P31" s="511"/>
      <c r="Q31" s="511"/>
      <c r="R31" s="511"/>
      <c r="S31" s="511"/>
      <c r="T31" s="511"/>
      <c r="U31" s="511"/>
      <c r="V31" s="511"/>
      <c r="W31" s="511"/>
      <c r="X31" s="511"/>
      <c r="Y31" s="511"/>
      <c r="Z31" s="511"/>
      <c r="AA31" s="511"/>
    </row>
    <row r="32" spans="1:27" ht="15.75" customHeight="1">
      <c r="A32" s="796" t="s">
        <v>229</v>
      </c>
      <c r="B32" s="778">
        <v>100</v>
      </c>
      <c r="C32" s="778">
        <v>38</v>
      </c>
      <c r="D32" s="777">
        <v>6</v>
      </c>
      <c r="E32" s="1142">
        <v>1</v>
      </c>
      <c r="F32" s="777">
        <v>0</v>
      </c>
      <c r="G32" s="798">
        <v>0</v>
      </c>
      <c r="H32" s="776">
        <v>719</v>
      </c>
      <c r="I32" s="777">
        <v>162</v>
      </c>
      <c r="J32" s="777">
        <v>114</v>
      </c>
      <c r="K32" s="776">
        <v>449</v>
      </c>
      <c r="L32" s="778">
        <v>142</v>
      </c>
      <c r="M32" s="777">
        <v>0</v>
      </c>
      <c r="N32" s="886">
        <v>1731</v>
      </c>
      <c r="O32" s="1303"/>
      <c r="P32" s="511"/>
      <c r="Q32" s="511"/>
      <c r="R32" s="511"/>
      <c r="S32" s="511"/>
      <c r="T32" s="511"/>
      <c r="U32" s="511"/>
      <c r="V32" s="511"/>
      <c r="W32" s="511"/>
      <c r="X32" s="511"/>
      <c r="Y32" s="511"/>
      <c r="Z32" s="511"/>
      <c r="AA32" s="511"/>
    </row>
    <row r="33" spans="1:27" ht="15.75" customHeight="1">
      <c r="A33" s="796" t="s">
        <v>228</v>
      </c>
      <c r="B33" s="778">
        <v>289</v>
      </c>
      <c r="C33" s="778">
        <v>242</v>
      </c>
      <c r="D33" s="777">
        <v>35</v>
      </c>
      <c r="E33" s="1142">
        <v>1</v>
      </c>
      <c r="F33" s="777">
        <v>2</v>
      </c>
      <c r="G33" s="798">
        <v>30</v>
      </c>
      <c r="H33" s="776">
        <v>908</v>
      </c>
      <c r="I33" s="777">
        <v>249</v>
      </c>
      <c r="J33" s="777">
        <v>78</v>
      </c>
      <c r="K33" s="776">
        <v>679</v>
      </c>
      <c r="L33" s="778">
        <v>154</v>
      </c>
      <c r="M33" s="777">
        <v>2</v>
      </c>
      <c r="N33" s="886">
        <v>2669</v>
      </c>
      <c r="O33" s="1303"/>
      <c r="P33" s="511"/>
      <c r="Q33" s="511"/>
      <c r="R33" s="511"/>
      <c r="S33" s="511"/>
      <c r="T33" s="511"/>
      <c r="U33" s="511"/>
      <c r="V33" s="511"/>
      <c r="W33" s="511"/>
      <c r="X33" s="511"/>
      <c r="Y33" s="511"/>
      <c r="Z33" s="511"/>
      <c r="AA33" s="511"/>
    </row>
    <row r="34" spans="1:27" ht="15.75" customHeight="1">
      <c r="A34" s="796" t="s">
        <v>223</v>
      </c>
      <c r="B34" s="778">
        <v>228</v>
      </c>
      <c r="C34" s="778">
        <v>101</v>
      </c>
      <c r="D34" s="777">
        <v>26</v>
      </c>
      <c r="E34" s="1142">
        <v>7</v>
      </c>
      <c r="F34" s="777">
        <v>0</v>
      </c>
      <c r="G34" s="798">
        <v>0</v>
      </c>
      <c r="H34" s="776">
        <v>734</v>
      </c>
      <c r="I34" s="777">
        <v>322</v>
      </c>
      <c r="J34" s="777">
        <v>0</v>
      </c>
      <c r="K34" s="776">
        <v>1094</v>
      </c>
      <c r="L34" s="778">
        <v>340</v>
      </c>
      <c r="M34" s="777">
        <v>0</v>
      </c>
      <c r="N34" s="886">
        <v>2852</v>
      </c>
      <c r="O34" s="1304"/>
      <c r="P34" s="400"/>
      <c r="Q34" s="400"/>
      <c r="R34" s="400"/>
      <c r="S34" s="400"/>
      <c r="T34" s="400"/>
      <c r="U34" s="400"/>
      <c r="V34" s="400"/>
      <c r="W34" s="400"/>
      <c r="X34" s="400"/>
      <c r="Y34" s="400"/>
      <c r="Z34" s="400"/>
      <c r="AA34" s="400"/>
    </row>
    <row r="35" spans="1:27" ht="15.75" customHeight="1">
      <c r="A35" s="796" t="s">
        <v>227</v>
      </c>
      <c r="B35" s="778">
        <v>390</v>
      </c>
      <c r="C35" s="778">
        <v>437</v>
      </c>
      <c r="D35" s="777">
        <v>63</v>
      </c>
      <c r="E35" s="1142">
        <v>1</v>
      </c>
      <c r="F35" s="777">
        <v>21</v>
      </c>
      <c r="G35" s="798">
        <v>0</v>
      </c>
      <c r="H35" s="776">
        <v>1261</v>
      </c>
      <c r="I35" s="777">
        <v>535</v>
      </c>
      <c r="J35" s="777">
        <v>78</v>
      </c>
      <c r="K35" s="776">
        <v>2022</v>
      </c>
      <c r="L35" s="778">
        <v>285</v>
      </c>
      <c r="M35" s="777">
        <v>0</v>
      </c>
      <c r="N35" s="886">
        <v>5093</v>
      </c>
      <c r="O35" s="1305"/>
    </row>
    <row r="36" spans="1:27" ht="15.75" customHeight="1">
      <c r="A36" s="796" t="s">
        <v>226</v>
      </c>
      <c r="B36" s="778">
        <v>230</v>
      </c>
      <c r="C36" s="778">
        <v>247</v>
      </c>
      <c r="D36" s="777">
        <v>16</v>
      </c>
      <c r="E36" s="1142">
        <v>45</v>
      </c>
      <c r="F36" s="777">
        <v>0</v>
      </c>
      <c r="G36" s="798">
        <v>0</v>
      </c>
      <c r="H36" s="776">
        <v>1584</v>
      </c>
      <c r="I36" s="777">
        <v>1229</v>
      </c>
      <c r="J36" s="777">
        <v>29</v>
      </c>
      <c r="K36" s="776">
        <v>1457</v>
      </c>
      <c r="L36" s="778">
        <v>190</v>
      </c>
      <c r="M36" s="777">
        <v>0</v>
      </c>
      <c r="N36" s="886">
        <v>5027</v>
      </c>
      <c r="O36" s="1305"/>
    </row>
    <row r="37" spans="1:27" ht="15.75" customHeight="1">
      <c r="A37" s="796" t="s">
        <v>447</v>
      </c>
      <c r="B37" s="778">
        <v>135</v>
      </c>
      <c r="C37" s="778">
        <v>112</v>
      </c>
      <c r="D37" s="777">
        <v>20</v>
      </c>
      <c r="E37" s="1142">
        <v>1</v>
      </c>
      <c r="F37" s="777">
        <v>3</v>
      </c>
      <c r="G37" s="798">
        <v>0</v>
      </c>
      <c r="H37" s="776">
        <v>1216</v>
      </c>
      <c r="I37" s="777">
        <v>515</v>
      </c>
      <c r="J37" s="777">
        <v>1</v>
      </c>
      <c r="K37" s="776">
        <v>1563</v>
      </c>
      <c r="L37" s="778">
        <v>425</v>
      </c>
      <c r="M37" s="777">
        <v>0</v>
      </c>
      <c r="N37" s="886">
        <v>3991</v>
      </c>
      <c r="O37" s="1305"/>
    </row>
    <row r="38" spans="1:27" ht="15.75" customHeight="1" thickBot="1">
      <c r="A38" s="799" t="s">
        <v>225</v>
      </c>
      <c r="B38" s="800">
        <v>18</v>
      </c>
      <c r="C38" s="800">
        <v>271</v>
      </c>
      <c r="D38" s="801">
        <v>43</v>
      </c>
      <c r="E38" s="1143">
        <v>3</v>
      </c>
      <c r="F38" s="801">
        <v>41</v>
      </c>
      <c r="G38" s="798">
        <v>0</v>
      </c>
      <c r="H38" s="802">
        <v>1846</v>
      </c>
      <c r="I38" s="801">
        <v>1197</v>
      </c>
      <c r="J38" s="801">
        <v>24</v>
      </c>
      <c r="K38" s="802">
        <v>1822</v>
      </c>
      <c r="L38" s="778">
        <v>1679</v>
      </c>
      <c r="M38" s="801">
        <v>21</v>
      </c>
      <c r="N38" s="887">
        <v>6965</v>
      </c>
      <c r="O38" s="1305"/>
    </row>
    <row r="39" spans="1:27" ht="15.75" customHeight="1" thickTop="1" thickBot="1">
      <c r="A39" s="803" t="s">
        <v>115</v>
      </c>
      <c r="B39" s="804">
        <v>3146</v>
      </c>
      <c r="C39" s="804">
        <v>2409</v>
      </c>
      <c r="D39" s="792">
        <v>351</v>
      </c>
      <c r="E39" s="805">
        <v>81</v>
      </c>
      <c r="F39" s="792">
        <v>112</v>
      </c>
      <c r="G39" s="806">
        <v>30</v>
      </c>
      <c r="H39" s="807">
        <v>13195</v>
      </c>
      <c r="I39" s="808">
        <v>6668</v>
      </c>
      <c r="J39" s="792">
        <v>714</v>
      </c>
      <c r="K39" s="809">
        <v>14894</v>
      </c>
      <c r="L39" s="804">
        <v>6619</v>
      </c>
      <c r="M39" s="792">
        <v>26</v>
      </c>
      <c r="N39" s="888">
        <v>48245</v>
      </c>
      <c r="O39" s="1305"/>
    </row>
    <row r="40" spans="1:27" ht="14.25" customHeight="1" thickTop="1">
      <c r="A40" s="885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4"/>
    </row>
    <row r="41" spans="1:27">
      <c r="A41" s="173"/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</row>
    <row r="42" spans="1:27" ht="15.75">
      <c r="G42" s="315" t="s">
        <v>440</v>
      </c>
    </row>
  </sheetData>
  <mergeCells count="24">
    <mergeCell ref="A21:N21"/>
    <mergeCell ref="N23:N24"/>
    <mergeCell ref="M23:M24"/>
    <mergeCell ref="A1:H1"/>
    <mergeCell ref="A3:A4"/>
    <mergeCell ref="B3:B4"/>
    <mergeCell ref="C3:C4"/>
    <mergeCell ref="D3:D4"/>
    <mergeCell ref="E3:E4"/>
    <mergeCell ref="F3:F4"/>
    <mergeCell ref="G3:G4"/>
    <mergeCell ref="H3:H4"/>
    <mergeCell ref="J23:J24"/>
    <mergeCell ref="K23:K24"/>
    <mergeCell ref="L23:L24"/>
    <mergeCell ref="A23:A24"/>
    <mergeCell ref="G23:G24"/>
    <mergeCell ref="H23:H24"/>
    <mergeCell ref="I23:I24"/>
    <mergeCell ref="B23:B24"/>
    <mergeCell ref="C23:C24"/>
    <mergeCell ref="D23:D24"/>
    <mergeCell ref="E23:E24"/>
    <mergeCell ref="F23:F24"/>
  </mergeCells>
  <hyperlinks>
    <hyperlink ref="G42" location="'Seznam příloh'!A1" display="zpět"/>
  </hyperlinks>
  <printOptions horizontalCentered="1" verticalCentered="1"/>
  <pageMargins left="0.47" right="0.51" top="0.62992125984251968" bottom="0.59055118110236227" header="0.43307086614173229" footer="0.51181102362204722"/>
  <pageSetup paperSize="9" scale="79" orientation="landscape" r:id="rId1"/>
  <headerFooter alignWithMargins="0">
    <oddHeader>&amp;R&amp;12Příloha č. 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R18"/>
  <sheetViews>
    <sheetView workbookViewId="0">
      <selection activeCell="C36" sqref="C36"/>
    </sheetView>
  </sheetViews>
  <sheetFormatPr defaultRowHeight="15"/>
  <sheetData>
    <row r="18" spans="1:18" ht="33.75">
      <c r="A18" s="311"/>
      <c r="B18" s="311"/>
      <c r="C18" s="311"/>
      <c r="D18" s="311"/>
      <c r="E18" s="311"/>
      <c r="O18" s="1316" t="s">
        <v>373</v>
      </c>
      <c r="P18" s="1316"/>
      <c r="Q18" s="1316"/>
      <c r="R18" s="1316"/>
    </row>
  </sheetData>
  <mergeCells count="1">
    <mergeCell ref="O18:R18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5"/>
  <sheetViews>
    <sheetView view="pageBreakPreview" zoomScaleNormal="100" zoomScaleSheetLayoutView="100" workbookViewId="0">
      <pane xSplit="1" ySplit="5" topLeftCell="B42" activePane="bottomRight" state="frozen"/>
      <selection activeCell="D28" sqref="D28"/>
      <selection pane="topRight" activeCell="D28" sqref="D28"/>
      <selection pane="bottomLeft" activeCell="D28" sqref="D28"/>
      <selection pane="bottomRight" activeCell="K16" sqref="K16"/>
    </sheetView>
  </sheetViews>
  <sheetFormatPr defaultRowHeight="12.75"/>
  <cols>
    <col min="1" max="1" width="14" style="26" customWidth="1"/>
    <col min="2" max="2" width="9.5703125" style="26" customWidth="1"/>
    <col min="3" max="3" width="8.28515625" style="26" customWidth="1"/>
    <col min="4" max="4" width="9" style="26" customWidth="1"/>
    <col min="5" max="5" width="9.7109375" style="26" customWidth="1"/>
    <col min="6" max="6" width="9.42578125" style="26" customWidth="1"/>
    <col min="7" max="7" width="8.140625" style="26" customWidth="1"/>
    <col min="8" max="8" width="8.42578125" style="26" customWidth="1"/>
    <col min="9" max="9" width="8.85546875" style="26" customWidth="1"/>
    <col min="10" max="10" width="9" style="26" customWidth="1"/>
    <col min="11" max="11" width="9.28515625" style="26" customWidth="1"/>
    <col min="12" max="12" width="10.140625" style="26" customWidth="1"/>
    <col min="13" max="13" width="10.7109375" style="26" customWidth="1"/>
    <col min="14" max="14" width="8.7109375" style="26" customWidth="1"/>
    <col min="15" max="15" width="10.85546875" style="26" customWidth="1"/>
    <col min="16" max="16384" width="9.140625" style="26"/>
  </cols>
  <sheetData>
    <row r="1" spans="1:28" ht="18" customHeight="1">
      <c r="A1" s="1575" t="s">
        <v>596</v>
      </c>
      <c r="B1" s="1575"/>
      <c r="C1" s="1575"/>
      <c r="D1" s="1575"/>
      <c r="E1" s="1575"/>
      <c r="F1" s="1575"/>
      <c r="G1" s="1575"/>
      <c r="H1" s="1575"/>
      <c r="I1" s="1575"/>
      <c r="J1" s="1575"/>
      <c r="K1" s="1575"/>
      <c r="L1" s="1575"/>
      <c r="M1" s="1575"/>
      <c r="N1" s="1575"/>
      <c r="O1" s="1575"/>
      <c r="P1" s="1575"/>
      <c r="Q1" s="1575"/>
    </row>
    <row r="2" spans="1:28" s="176" customFormat="1" ht="15.75" thickBot="1">
      <c r="A2" s="1144"/>
      <c r="B2" s="1144"/>
      <c r="C2" s="1144"/>
      <c r="D2" s="1144"/>
      <c r="E2" s="1144"/>
      <c r="F2" s="1144"/>
      <c r="G2" s="1144"/>
      <c r="H2" s="1144"/>
      <c r="I2" s="1144"/>
      <c r="J2" s="1144"/>
      <c r="K2" s="1144"/>
      <c r="L2" s="1144"/>
      <c r="M2" s="1144"/>
      <c r="N2" s="1144"/>
      <c r="O2" s="1144"/>
      <c r="P2" s="1145"/>
      <c r="Q2" s="749"/>
    </row>
    <row r="3" spans="1:28" s="176" customFormat="1" ht="13.5" thickTop="1">
      <c r="A3" s="1576" t="s">
        <v>246</v>
      </c>
      <c r="B3" s="1579" t="s">
        <v>236</v>
      </c>
      <c r="C3" s="1564" t="s">
        <v>224</v>
      </c>
      <c r="D3" s="1565"/>
      <c r="E3" s="1565"/>
      <c r="F3" s="1565"/>
      <c r="G3" s="1565"/>
      <c r="H3" s="1565"/>
      <c r="I3" s="1565"/>
      <c r="J3" s="1565"/>
      <c r="K3" s="1565"/>
      <c r="L3" s="1565"/>
      <c r="M3" s="1565"/>
      <c r="N3" s="1565"/>
      <c r="O3" s="1565"/>
      <c r="P3" s="1565"/>
      <c r="Q3" s="1566"/>
    </row>
    <row r="4" spans="1:28" s="176" customFormat="1" ht="32.25" customHeight="1">
      <c r="A4" s="1577"/>
      <c r="B4" s="1580"/>
      <c r="C4" s="1582" t="s">
        <v>480</v>
      </c>
      <c r="D4" s="1568" t="s">
        <v>481</v>
      </c>
      <c r="E4" s="1568" t="s">
        <v>482</v>
      </c>
      <c r="F4" s="1568" t="s">
        <v>483</v>
      </c>
      <c r="G4" s="1568" t="s">
        <v>247</v>
      </c>
      <c r="H4" s="1568" t="s">
        <v>237</v>
      </c>
      <c r="I4" s="1568" t="s">
        <v>248</v>
      </c>
      <c r="J4" s="1585" t="s">
        <v>443</v>
      </c>
      <c r="K4" s="1586" t="s">
        <v>249</v>
      </c>
      <c r="L4" s="1587" t="s">
        <v>250</v>
      </c>
      <c r="M4" s="1568" t="s">
        <v>467</v>
      </c>
      <c r="N4" s="1568" t="s">
        <v>484</v>
      </c>
      <c r="O4" s="1585" t="s">
        <v>597</v>
      </c>
      <c r="P4" s="1560" t="s">
        <v>598</v>
      </c>
      <c r="Q4" s="1562" t="s">
        <v>485</v>
      </c>
    </row>
    <row r="5" spans="1:28" s="176" customFormat="1" ht="34.5" customHeight="1" thickBot="1">
      <c r="A5" s="1578"/>
      <c r="B5" s="1581"/>
      <c r="C5" s="1583"/>
      <c r="D5" s="1551"/>
      <c r="E5" s="1583"/>
      <c r="F5" s="1584"/>
      <c r="G5" s="1551"/>
      <c r="H5" s="1551"/>
      <c r="I5" s="1551"/>
      <c r="J5" s="1570"/>
      <c r="K5" s="1572"/>
      <c r="L5" s="1574"/>
      <c r="M5" s="1551"/>
      <c r="N5" s="1551"/>
      <c r="O5" s="1570"/>
      <c r="P5" s="1561"/>
      <c r="Q5" s="1563"/>
    </row>
    <row r="6" spans="1:28" s="176" customFormat="1" ht="19.5" customHeight="1">
      <c r="A6" s="706" t="s">
        <v>52</v>
      </c>
      <c r="B6" s="707">
        <v>20576.112410000002</v>
      </c>
      <c r="C6" s="708">
        <v>0</v>
      </c>
      <c r="D6" s="708">
        <v>1224.5540000000001</v>
      </c>
      <c r="E6" s="708">
        <v>1602.88</v>
      </c>
      <c r="F6" s="708">
        <v>10607.601339999999</v>
      </c>
      <c r="G6" s="708">
        <v>0</v>
      </c>
      <c r="H6" s="708">
        <v>0</v>
      </c>
      <c r="I6" s="708">
        <v>75</v>
      </c>
      <c r="J6" s="709">
        <v>0</v>
      </c>
      <c r="K6" s="708">
        <v>1833.866</v>
      </c>
      <c r="L6" s="710">
        <v>1714.1949999999999</v>
      </c>
      <c r="M6" s="710">
        <v>65.59</v>
      </c>
      <c r="N6" s="710">
        <v>3449.7208999999998</v>
      </c>
      <c r="O6" s="711">
        <v>0.20047000000000001</v>
      </c>
      <c r="P6" s="710">
        <v>2.5047000000000001</v>
      </c>
      <c r="Q6" s="712">
        <v>0</v>
      </c>
      <c r="R6" s="510"/>
      <c r="S6" s="510"/>
      <c r="T6" s="510"/>
      <c r="U6" s="510"/>
      <c r="V6" s="510"/>
      <c r="W6" s="510"/>
      <c r="X6" s="510"/>
      <c r="Y6" s="510"/>
      <c r="Z6" s="510"/>
      <c r="AA6" s="510"/>
      <c r="AB6" s="510"/>
    </row>
    <row r="7" spans="1:28" s="176" customFormat="1" ht="19.5" customHeight="1">
      <c r="A7" s="706" t="s">
        <v>235</v>
      </c>
      <c r="B7" s="707">
        <v>121774.45882</v>
      </c>
      <c r="C7" s="708">
        <v>9201.5619999999999</v>
      </c>
      <c r="D7" s="708">
        <v>4564.6329999999998</v>
      </c>
      <c r="E7" s="708">
        <v>205.99199999999999</v>
      </c>
      <c r="F7" s="708">
        <v>8501.5669999999991</v>
      </c>
      <c r="G7" s="708">
        <v>0</v>
      </c>
      <c r="H7" s="708">
        <v>0</v>
      </c>
      <c r="I7" s="708">
        <v>0</v>
      </c>
      <c r="J7" s="709">
        <v>0</v>
      </c>
      <c r="K7" s="708">
        <v>27807.633000000002</v>
      </c>
      <c r="L7" s="710">
        <v>10955.633</v>
      </c>
      <c r="M7" s="710">
        <v>10</v>
      </c>
      <c r="N7" s="710">
        <v>33550.195919999998</v>
      </c>
      <c r="O7" s="711">
        <v>26977.242900000001</v>
      </c>
      <c r="P7" s="710">
        <v>0</v>
      </c>
      <c r="Q7" s="712">
        <v>0</v>
      </c>
      <c r="R7" s="510"/>
      <c r="S7" s="510"/>
      <c r="T7" s="510"/>
      <c r="U7" s="510"/>
      <c r="V7" s="510"/>
      <c r="W7" s="510"/>
      <c r="X7" s="510"/>
      <c r="Y7" s="510"/>
      <c r="Z7" s="510"/>
      <c r="AA7" s="510"/>
      <c r="AB7" s="510"/>
    </row>
    <row r="8" spans="1:28" s="176" customFormat="1" ht="19.5" customHeight="1">
      <c r="A8" s="706" t="s">
        <v>251</v>
      </c>
      <c r="B8" s="707">
        <v>92383.314400000003</v>
      </c>
      <c r="C8" s="708">
        <v>8529.1219999999994</v>
      </c>
      <c r="D8" s="708">
        <v>10918.142</v>
      </c>
      <c r="E8" s="708">
        <v>828.94399999999996</v>
      </c>
      <c r="F8" s="708">
        <v>4322.3747700000004</v>
      </c>
      <c r="G8" s="708">
        <v>0</v>
      </c>
      <c r="H8" s="708">
        <v>0</v>
      </c>
      <c r="I8" s="708">
        <v>129.006</v>
      </c>
      <c r="J8" s="709">
        <v>0</v>
      </c>
      <c r="K8" s="708">
        <v>20070.706999999999</v>
      </c>
      <c r="L8" s="710">
        <v>9404.8410000000003</v>
      </c>
      <c r="M8" s="710">
        <v>3259.3019399999998</v>
      </c>
      <c r="N8" s="710">
        <v>19560.059560000002</v>
      </c>
      <c r="O8" s="711">
        <v>15360.816129999999</v>
      </c>
      <c r="P8" s="710">
        <v>0</v>
      </c>
      <c r="Q8" s="712">
        <v>0</v>
      </c>
      <c r="R8" s="510"/>
      <c r="S8" s="510"/>
      <c r="T8" s="510"/>
      <c r="U8" s="510"/>
      <c r="V8" s="510"/>
      <c r="W8" s="510"/>
      <c r="X8" s="510"/>
      <c r="Y8" s="510"/>
      <c r="Z8" s="510"/>
      <c r="AA8" s="510"/>
      <c r="AB8" s="510"/>
    </row>
    <row r="9" spans="1:28" s="176" customFormat="1" ht="19.5" customHeight="1">
      <c r="A9" s="706" t="s">
        <v>233</v>
      </c>
      <c r="B9" s="707">
        <v>69244.598409999991</v>
      </c>
      <c r="C9" s="708">
        <v>2095.607</v>
      </c>
      <c r="D9" s="708">
        <v>2608.3209999999999</v>
      </c>
      <c r="E9" s="708">
        <v>454.96</v>
      </c>
      <c r="F9" s="708">
        <v>3296.0650000000005</v>
      </c>
      <c r="G9" s="708">
        <v>457.988</v>
      </c>
      <c r="H9" s="708">
        <v>0</v>
      </c>
      <c r="I9" s="708">
        <v>138.75</v>
      </c>
      <c r="J9" s="709">
        <v>0</v>
      </c>
      <c r="K9" s="708">
        <v>11665.858</v>
      </c>
      <c r="L9" s="710">
        <v>7258.68</v>
      </c>
      <c r="M9" s="710">
        <v>3175.0255299999999</v>
      </c>
      <c r="N9" s="710">
        <v>18632.348880000001</v>
      </c>
      <c r="O9" s="711">
        <v>19460.994999999999</v>
      </c>
      <c r="P9" s="710">
        <v>0</v>
      </c>
      <c r="Q9" s="712">
        <v>0</v>
      </c>
      <c r="R9" s="510"/>
      <c r="S9" s="510"/>
      <c r="T9" s="510"/>
      <c r="U9" s="510"/>
      <c r="V9" s="510"/>
      <c r="W9" s="510"/>
      <c r="X9" s="510"/>
      <c r="Y9" s="510"/>
      <c r="Z9" s="510"/>
      <c r="AA9" s="510"/>
      <c r="AB9" s="510"/>
    </row>
    <row r="10" spans="1:28" s="176" customFormat="1" ht="19.5" customHeight="1">
      <c r="A10" s="706" t="s">
        <v>232</v>
      </c>
      <c r="B10" s="707">
        <v>58369.875180000003</v>
      </c>
      <c r="C10" s="708">
        <v>6148.3202499999998</v>
      </c>
      <c r="D10" s="708">
        <v>4242.9859999999999</v>
      </c>
      <c r="E10" s="708">
        <v>196.83199999999999</v>
      </c>
      <c r="F10" s="708">
        <v>4102.0690000000004</v>
      </c>
      <c r="G10" s="708">
        <v>8</v>
      </c>
      <c r="H10" s="708">
        <v>0</v>
      </c>
      <c r="I10" s="708">
        <v>91.02</v>
      </c>
      <c r="J10" s="709">
        <v>0</v>
      </c>
      <c r="K10" s="708">
        <v>19936.568500000001</v>
      </c>
      <c r="L10" s="710">
        <v>4845.299</v>
      </c>
      <c r="M10" s="710">
        <v>2697.9677899999997</v>
      </c>
      <c r="N10" s="710">
        <v>8026.8666000000003</v>
      </c>
      <c r="O10" s="711">
        <v>8070.9050399999996</v>
      </c>
      <c r="P10" s="710">
        <v>3.0409999999999999</v>
      </c>
      <c r="Q10" s="712">
        <v>0</v>
      </c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</row>
    <row r="11" spans="1:28" s="176" customFormat="1" ht="19.5" customHeight="1">
      <c r="A11" s="706" t="s">
        <v>231</v>
      </c>
      <c r="B11" s="707">
        <v>155472.07128000003</v>
      </c>
      <c r="C11" s="708">
        <v>21090.367999999999</v>
      </c>
      <c r="D11" s="708">
        <v>7703.8980000000001</v>
      </c>
      <c r="E11" s="708">
        <v>4015.2580000000003</v>
      </c>
      <c r="F11" s="708">
        <v>6926.2880999999998</v>
      </c>
      <c r="G11" s="708">
        <v>0.14000000000000001</v>
      </c>
      <c r="H11" s="708">
        <v>0</v>
      </c>
      <c r="I11" s="708">
        <v>79.33</v>
      </c>
      <c r="J11" s="709">
        <v>0</v>
      </c>
      <c r="K11" s="708">
        <v>65945.487999999998</v>
      </c>
      <c r="L11" s="710">
        <v>14227.35555</v>
      </c>
      <c r="M11" s="710">
        <v>52.26932</v>
      </c>
      <c r="N11" s="710">
        <v>21706.839090000001</v>
      </c>
      <c r="O11" s="711">
        <v>13676.91482</v>
      </c>
      <c r="P11" s="710">
        <v>47.922400000000003</v>
      </c>
      <c r="Q11" s="712">
        <v>0</v>
      </c>
      <c r="R11" s="510"/>
      <c r="S11" s="510"/>
      <c r="T11" s="510"/>
      <c r="U11" s="510"/>
      <c r="V11" s="510"/>
      <c r="W11" s="510"/>
      <c r="X11" s="510"/>
      <c r="Y11" s="510"/>
      <c r="Z11" s="510"/>
      <c r="AA11" s="510"/>
      <c r="AB11" s="510"/>
    </row>
    <row r="12" spans="1:28" s="176" customFormat="1" ht="19.5" customHeight="1">
      <c r="A12" s="706" t="s">
        <v>230</v>
      </c>
      <c r="B12" s="707">
        <v>77354.019119999997</v>
      </c>
      <c r="C12" s="708">
        <v>17104.169000000002</v>
      </c>
      <c r="D12" s="708">
        <v>4878.7489999999998</v>
      </c>
      <c r="E12" s="708">
        <v>617.5</v>
      </c>
      <c r="F12" s="708">
        <v>4292.2653</v>
      </c>
      <c r="G12" s="708">
        <v>9.9</v>
      </c>
      <c r="H12" s="708">
        <v>0</v>
      </c>
      <c r="I12" s="708">
        <v>46</v>
      </c>
      <c r="J12" s="709">
        <v>0</v>
      </c>
      <c r="K12" s="708">
        <v>16147.227000000001</v>
      </c>
      <c r="L12" s="710">
        <v>7692.1189999999997</v>
      </c>
      <c r="M12" s="710">
        <v>1.42405</v>
      </c>
      <c r="N12" s="710">
        <v>17474.46024</v>
      </c>
      <c r="O12" s="711">
        <v>9060.8949799999991</v>
      </c>
      <c r="P12" s="710">
        <v>29.310549999999999</v>
      </c>
      <c r="Q12" s="712">
        <v>0</v>
      </c>
      <c r="R12" s="510"/>
      <c r="S12" s="510"/>
      <c r="T12" s="510"/>
      <c r="U12" s="510"/>
      <c r="V12" s="510"/>
      <c r="W12" s="510"/>
      <c r="X12" s="510"/>
      <c r="Y12" s="510"/>
      <c r="Z12" s="510"/>
      <c r="AA12" s="510"/>
      <c r="AB12" s="510"/>
    </row>
    <row r="13" spans="1:28" s="176" customFormat="1" ht="19.5" customHeight="1">
      <c r="A13" s="706" t="s">
        <v>242</v>
      </c>
      <c r="B13" s="707">
        <v>68898.822019999992</v>
      </c>
      <c r="C13" s="708">
        <v>6703.4430000000002</v>
      </c>
      <c r="D13" s="708">
        <v>1672.7589700000001</v>
      </c>
      <c r="E13" s="708">
        <v>294</v>
      </c>
      <c r="F13" s="708">
        <v>3425.076</v>
      </c>
      <c r="G13" s="708">
        <v>39.593000000000004</v>
      </c>
      <c r="H13" s="708">
        <v>0</v>
      </c>
      <c r="I13" s="708">
        <v>0</v>
      </c>
      <c r="J13" s="709">
        <v>0</v>
      </c>
      <c r="K13" s="708">
        <v>17028.838</v>
      </c>
      <c r="L13" s="710">
        <v>4599.2820000000002</v>
      </c>
      <c r="M13" s="710">
        <v>1455.4978000000001</v>
      </c>
      <c r="N13" s="710">
        <v>14401.5131</v>
      </c>
      <c r="O13" s="711">
        <v>18829.241149999998</v>
      </c>
      <c r="P13" s="710">
        <v>449.57900000000001</v>
      </c>
      <c r="Q13" s="712">
        <v>0</v>
      </c>
      <c r="R13" s="510"/>
      <c r="S13" s="510"/>
      <c r="T13" s="510"/>
      <c r="U13" s="510"/>
      <c r="V13" s="510"/>
      <c r="W13" s="510"/>
      <c r="X13" s="510"/>
      <c r="Y13" s="510"/>
      <c r="Z13" s="510"/>
      <c r="AA13" s="510"/>
      <c r="AB13" s="510"/>
    </row>
    <row r="14" spans="1:28" s="176" customFormat="1" ht="19.5" customHeight="1">
      <c r="A14" s="706" t="s">
        <v>228</v>
      </c>
      <c r="B14" s="707">
        <v>66377.415429999994</v>
      </c>
      <c r="C14" s="708">
        <v>10809.424999999999</v>
      </c>
      <c r="D14" s="708">
        <v>1535.5</v>
      </c>
      <c r="E14" s="708">
        <v>878.00000000000011</v>
      </c>
      <c r="F14" s="708">
        <v>3784.1600000000003</v>
      </c>
      <c r="G14" s="708">
        <v>9.2216100000000001</v>
      </c>
      <c r="H14" s="708">
        <v>9</v>
      </c>
      <c r="I14" s="708">
        <v>10</v>
      </c>
      <c r="J14" s="709">
        <v>0</v>
      </c>
      <c r="K14" s="708">
        <v>12950.972</v>
      </c>
      <c r="L14" s="710">
        <v>7125.6930000000002</v>
      </c>
      <c r="M14" s="710">
        <v>2684.61562</v>
      </c>
      <c r="N14" s="710">
        <v>10937.7912</v>
      </c>
      <c r="O14" s="711">
        <v>15640.401</v>
      </c>
      <c r="P14" s="710">
        <v>2.6360000000000001</v>
      </c>
      <c r="Q14" s="712">
        <v>0</v>
      </c>
      <c r="R14" s="510"/>
      <c r="S14" s="510"/>
      <c r="T14" s="510"/>
      <c r="U14" s="510"/>
      <c r="V14" s="510"/>
      <c r="W14" s="510"/>
      <c r="X14" s="510"/>
      <c r="Y14" s="510"/>
      <c r="Z14" s="510"/>
      <c r="AA14" s="510"/>
      <c r="AB14" s="510"/>
    </row>
    <row r="15" spans="1:28" s="176" customFormat="1" ht="19.5" customHeight="1">
      <c r="A15" s="706" t="s">
        <v>223</v>
      </c>
      <c r="B15" s="707">
        <v>86254.639389999997</v>
      </c>
      <c r="C15" s="708">
        <v>6676.8220000000001</v>
      </c>
      <c r="D15" s="708">
        <v>7378.9670000000006</v>
      </c>
      <c r="E15" s="708">
        <v>1506.7809999999999</v>
      </c>
      <c r="F15" s="708">
        <v>6864.1896000000015</v>
      </c>
      <c r="G15" s="708">
        <v>1.534</v>
      </c>
      <c r="H15" s="708">
        <v>0</v>
      </c>
      <c r="I15" s="708">
        <v>0</v>
      </c>
      <c r="J15" s="709">
        <v>0</v>
      </c>
      <c r="K15" s="708">
        <v>17936.935000000001</v>
      </c>
      <c r="L15" s="710">
        <v>8100.7359999999999</v>
      </c>
      <c r="M15" s="710">
        <v>3574.0138499999998</v>
      </c>
      <c r="N15" s="710">
        <v>16532.97264</v>
      </c>
      <c r="O15" s="711">
        <v>17669.688299999998</v>
      </c>
      <c r="P15" s="710">
        <v>12</v>
      </c>
      <c r="Q15" s="712">
        <v>0</v>
      </c>
      <c r="R15" s="510"/>
      <c r="S15" s="510"/>
      <c r="T15" s="510"/>
      <c r="U15" s="510"/>
      <c r="V15" s="510"/>
      <c r="W15" s="510"/>
      <c r="X15" s="510"/>
      <c r="Y15" s="510"/>
      <c r="Z15" s="510"/>
      <c r="AA15" s="510"/>
      <c r="AB15" s="510"/>
    </row>
    <row r="16" spans="1:28" s="176" customFormat="1" ht="19.5" customHeight="1">
      <c r="A16" s="706" t="s">
        <v>252</v>
      </c>
      <c r="B16" s="707">
        <v>179211.25039999999</v>
      </c>
      <c r="C16" s="708">
        <v>21037.038</v>
      </c>
      <c r="D16" s="708">
        <v>25006.868620000001</v>
      </c>
      <c r="E16" s="708">
        <v>2663.31405</v>
      </c>
      <c r="F16" s="708">
        <v>3778.1550000000007</v>
      </c>
      <c r="G16" s="708">
        <v>0</v>
      </c>
      <c r="H16" s="708">
        <v>100.258</v>
      </c>
      <c r="I16" s="708">
        <v>428.185</v>
      </c>
      <c r="J16" s="709">
        <v>0</v>
      </c>
      <c r="K16" s="708">
        <v>34420.561000000002</v>
      </c>
      <c r="L16" s="710">
        <v>13411.924000000001</v>
      </c>
      <c r="M16" s="710">
        <v>9784.4246899999998</v>
      </c>
      <c r="N16" s="710">
        <v>36762.43204</v>
      </c>
      <c r="O16" s="711">
        <v>31818.09</v>
      </c>
      <c r="P16" s="710">
        <v>0</v>
      </c>
      <c r="Q16" s="712">
        <v>0</v>
      </c>
      <c r="R16" s="510"/>
      <c r="S16" s="510"/>
      <c r="T16" s="510"/>
      <c r="U16" s="510"/>
      <c r="V16" s="510"/>
      <c r="W16" s="510"/>
      <c r="X16" s="510"/>
      <c r="Y16" s="510"/>
      <c r="Z16" s="510"/>
      <c r="AA16" s="510"/>
      <c r="AB16" s="510"/>
    </row>
    <row r="17" spans="1:28" s="176" customFormat="1" ht="19.5" customHeight="1">
      <c r="A17" s="706" t="s">
        <v>253</v>
      </c>
      <c r="B17" s="707">
        <v>140903.68866000001</v>
      </c>
      <c r="C17" s="708">
        <v>7935.1360000000004</v>
      </c>
      <c r="D17" s="708">
        <v>13747.479520000001</v>
      </c>
      <c r="E17" s="708">
        <v>1784.181</v>
      </c>
      <c r="F17" s="708">
        <v>4737.8189999999995</v>
      </c>
      <c r="G17" s="708">
        <v>0</v>
      </c>
      <c r="H17" s="708">
        <v>0</v>
      </c>
      <c r="I17" s="708">
        <v>0</v>
      </c>
      <c r="J17" s="709">
        <v>0</v>
      </c>
      <c r="K17" s="708">
        <v>34976.887000000002</v>
      </c>
      <c r="L17" s="710">
        <v>22337.296999999999</v>
      </c>
      <c r="M17" s="710">
        <v>2117.5568000000003</v>
      </c>
      <c r="N17" s="710">
        <v>29180.27347</v>
      </c>
      <c r="O17" s="711">
        <v>24086.540869999997</v>
      </c>
      <c r="P17" s="710">
        <v>0.51800000000000002</v>
      </c>
      <c r="Q17" s="712">
        <v>0</v>
      </c>
      <c r="R17" s="510"/>
      <c r="S17" s="510"/>
      <c r="T17" s="510"/>
      <c r="U17" s="510"/>
      <c r="V17" s="510"/>
      <c r="W17" s="510"/>
      <c r="X17" s="510"/>
      <c r="Y17" s="510"/>
      <c r="Z17" s="510"/>
      <c r="AA17" s="510"/>
      <c r="AB17" s="510"/>
    </row>
    <row r="18" spans="1:28" s="176" customFormat="1" ht="19.5" customHeight="1">
      <c r="A18" s="706" t="s">
        <v>254</v>
      </c>
      <c r="B18" s="707">
        <v>105476.90503999998</v>
      </c>
      <c r="C18" s="708">
        <v>3981.1260000000002</v>
      </c>
      <c r="D18" s="708">
        <v>3570.21</v>
      </c>
      <c r="E18" s="708">
        <v>1208.25</v>
      </c>
      <c r="F18" s="708">
        <v>7681.1474800000005</v>
      </c>
      <c r="G18" s="708">
        <v>0</v>
      </c>
      <c r="H18" s="708">
        <v>0</v>
      </c>
      <c r="I18" s="708">
        <v>45</v>
      </c>
      <c r="J18" s="709">
        <v>0</v>
      </c>
      <c r="K18" s="708">
        <v>26791.083999999999</v>
      </c>
      <c r="L18" s="710">
        <v>15654.325500000001</v>
      </c>
      <c r="M18" s="710">
        <v>7633.0980499999996</v>
      </c>
      <c r="N18" s="710">
        <v>16556.520759999999</v>
      </c>
      <c r="O18" s="711">
        <v>22356.143249999997</v>
      </c>
      <c r="P18" s="710">
        <v>0</v>
      </c>
      <c r="Q18" s="712">
        <v>0</v>
      </c>
      <c r="R18" s="510"/>
      <c r="S18" s="510"/>
      <c r="T18" s="510"/>
      <c r="U18" s="510"/>
      <c r="V18" s="510"/>
      <c r="W18" s="510"/>
      <c r="X18" s="510"/>
      <c r="Y18" s="510"/>
      <c r="Z18" s="510"/>
      <c r="AA18" s="510"/>
      <c r="AB18" s="510"/>
    </row>
    <row r="19" spans="1:28" s="176" customFormat="1" ht="19.5" customHeight="1" thickBot="1">
      <c r="A19" s="713" t="s">
        <v>255</v>
      </c>
      <c r="B19" s="714">
        <v>217339.64353</v>
      </c>
      <c r="C19" s="715">
        <v>1155.355</v>
      </c>
      <c r="D19" s="716">
        <v>42884.312000000005</v>
      </c>
      <c r="E19" s="717">
        <v>1211.799</v>
      </c>
      <c r="F19" s="717">
        <v>18616.281629999998</v>
      </c>
      <c r="G19" s="717">
        <v>638.77242999999999</v>
      </c>
      <c r="H19" s="717">
        <v>0</v>
      </c>
      <c r="I19" s="717">
        <v>652.89499999999998</v>
      </c>
      <c r="J19" s="718">
        <v>0</v>
      </c>
      <c r="K19" s="715">
        <v>66301.491999999998</v>
      </c>
      <c r="L19" s="717">
        <v>18882.951000000001</v>
      </c>
      <c r="M19" s="717">
        <v>3958.8239800000001</v>
      </c>
      <c r="N19" s="717">
        <v>22721.1319</v>
      </c>
      <c r="O19" s="719">
        <v>39727.06985</v>
      </c>
      <c r="P19" s="715">
        <v>588.75973999999997</v>
      </c>
      <c r="Q19" s="720">
        <v>0</v>
      </c>
      <c r="R19" s="510"/>
      <c r="S19" s="510"/>
      <c r="T19" s="510"/>
      <c r="U19" s="510"/>
      <c r="V19" s="510"/>
      <c r="W19" s="510"/>
      <c r="X19" s="510"/>
      <c r="Y19" s="510"/>
      <c r="Z19" s="510"/>
      <c r="AA19" s="510"/>
      <c r="AB19" s="510"/>
    </row>
    <row r="20" spans="1:28" s="176" customFormat="1" ht="19.5" customHeight="1" thickTop="1" thickBot="1">
      <c r="A20" s="721" t="s">
        <v>444</v>
      </c>
      <c r="B20" s="722">
        <v>1459636.81409</v>
      </c>
      <c r="C20" s="723">
        <v>122467.49325000001</v>
      </c>
      <c r="D20" s="723">
        <v>131937.37910999998</v>
      </c>
      <c r="E20" s="723">
        <v>17468.691050000001</v>
      </c>
      <c r="F20" s="723">
        <v>90935.05922000001</v>
      </c>
      <c r="G20" s="723">
        <v>1165.14904</v>
      </c>
      <c r="H20" s="723">
        <v>109.258</v>
      </c>
      <c r="I20" s="723">
        <v>1695.1859999999999</v>
      </c>
      <c r="J20" s="724">
        <v>0</v>
      </c>
      <c r="K20" s="723">
        <v>373814.1165</v>
      </c>
      <c r="L20" s="725">
        <v>146210.33105000001</v>
      </c>
      <c r="M20" s="725">
        <v>40469.609420000001</v>
      </c>
      <c r="N20" s="725">
        <v>269493.12629999995</v>
      </c>
      <c r="O20" s="726">
        <v>262735.14376000001</v>
      </c>
      <c r="P20" s="725">
        <v>1136.2713899999999</v>
      </c>
      <c r="Q20" s="727">
        <v>0</v>
      </c>
      <c r="R20" s="510"/>
      <c r="S20" s="510"/>
      <c r="T20" s="510"/>
      <c r="U20" s="510"/>
      <c r="V20" s="510"/>
      <c r="W20" s="510"/>
      <c r="X20" s="510"/>
      <c r="Y20" s="510"/>
      <c r="Z20" s="510"/>
      <c r="AA20" s="510"/>
      <c r="AB20" s="510"/>
    </row>
    <row r="21" spans="1:28" s="176" customFormat="1" ht="15" customHeight="1" thickTop="1">
      <c r="A21" s="728" t="s">
        <v>486</v>
      </c>
      <c r="B21" s="1146"/>
      <c r="C21" s="1147"/>
      <c r="D21" s="1146"/>
      <c r="E21" s="1146"/>
      <c r="F21" s="1147"/>
      <c r="G21" s="1146"/>
      <c r="H21" s="1146"/>
      <c r="I21" s="1146"/>
      <c r="J21" s="1146"/>
      <c r="K21" s="1146"/>
      <c r="L21" s="1148"/>
      <c r="M21" s="1148"/>
      <c r="N21" s="1148"/>
      <c r="O21" s="1148"/>
      <c r="P21" s="1149"/>
      <c r="Q21" s="1150"/>
      <c r="R21" s="510"/>
      <c r="S21" s="510"/>
      <c r="T21" s="510"/>
      <c r="U21" s="510"/>
      <c r="V21" s="510"/>
      <c r="W21" s="510"/>
      <c r="X21" s="510"/>
      <c r="Y21" s="510"/>
      <c r="Z21" s="510"/>
      <c r="AA21" s="510"/>
      <c r="AB21" s="510"/>
    </row>
    <row r="22" spans="1:28" s="176" customFormat="1" ht="15" customHeight="1">
      <c r="A22" s="728" t="s">
        <v>599</v>
      </c>
      <c r="B22" s="1146"/>
      <c r="C22" s="1147"/>
      <c r="D22" s="1146"/>
      <c r="E22" s="1146"/>
      <c r="F22" s="1147"/>
      <c r="G22" s="1146"/>
      <c r="H22" s="1147"/>
      <c r="I22" s="1146"/>
      <c r="J22" s="1146"/>
      <c r="K22" s="1146"/>
      <c r="L22" s="1151"/>
      <c r="M22" s="1152"/>
      <c r="N22" s="1153"/>
      <c r="O22" s="1148"/>
      <c r="P22" s="1149"/>
      <c r="Q22" s="1150"/>
      <c r="R22" s="510"/>
      <c r="S22" s="510"/>
      <c r="T22" s="510"/>
      <c r="U22" s="510"/>
      <c r="V22" s="510"/>
      <c r="W22" s="510"/>
      <c r="X22" s="510"/>
      <c r="Y22" s="510"/>
      <c r="Z22" s="510"/>
      <c r="AA22" s="510"/>
      <c r="AB22" s="510"/>
    </row>
    <row r="23" spans="1:28" s="176" customFormat="1" ht="15" customHeight="1">
      <c r="A23" s="728" t="s">
        <v>600</v>
      </c>
      <c r="B23" s="1146"/>
      <c r="C23" s="1147"/>
      <c r="D23" s="1146"/>
      <c r="E23" s="1146"/>
      <c r="F23" s="1147"/>
      <c r="G23" s="1146"/>
      <c r="H23" s="1146"/>
      <c r="I23" s="1146"/>
      <c r="J23" s="1146"/>
      <c r="K23" s="1146"/>
      <c r="L23" s="1154"/>
      <c r="M23" s="1155"/>
      <c r="N23" s="1156"/>
      <c r="O23" s="1148"/>
      <c r="P23" s="1157"/>
      <c r="Q23" s="1158"/>
      <c r="R23" s="510"/>
      <c r="S23" s="510"/>
      <c r="T23" s="510"/>
      <c r="U23" s="510"/>
      <c r="V23" s="510"/>
      <c r="W23" s="510"/>
      <c r="X23" s="510"/>
      <c r="Y23" s="510"/>
      <c r="Z23" s="510"/>
      <c r="AA23" s="510"/>
      <c r="AB23" s="510"/>
    </row>
    <row r="24" spans="1:28" s="176" customFormat="1" ht="15" customHeight="1">
      <c r="A24" s="729" t="s">
        <v>487</v>
      </c>
      <c r="B24" s="1146"/>
      <c r="C24" s="1147"/>
      <c r="D24" s="1146"/>
      <c r="E24" s="1146"/>
      <c r="F24" s="1147"/>
      <c r="G24" s="1146"/>
      <c r="H24" s="1146"/>
      <c r="I24" s="1146"/>
      <c r="J24" s="1159"/>
      <c r="K24" s="1160"/>
      <c r="L24" s="1148"/>
      <c r="M24" s="1148"/>
      <c r="N24" s="1148"/>
      <c r="O24" s="1148"/>
      <c r="P24" s="1157"/>
      <c r="Q24" s="1161"/>
      <c r="R24" s="510"/>
      <c r="S24" s="510"/>
      <c r="T24" s="510"/>
      <c r="U24" s="510"/>
      <c r="V24" s="510"/>
      <c r="W24" s="510"/>
      <c r="X24" s="510"/>
      <c r="Y24" s="510"/>
      <c r="Z24" s="510"/>
      <c r="AA24" s="510"/>
      <c r="AB24" s="510"/>
    </row>
    <row r="25" spans="1:28" s="176" customFormat="1" ht="15" customHeight="1" thickBot="1">
      <c r="A25" s="1144"/>
      <c r="B25" s="1146"/>
      <c r="C25" s="1147"/>
      <c r="D25" s="1146"/>
      <c r="E25" s="1146"/>
      <c r="F25" s="1147"/>
      <c r="G25" s="1146"/>
      <c r="H25" s="1146"/>
      <c r="I25" s="1146"/>
      <c r="J25" s="1146"/>
      <c r="K25" s="1146"/>
      <c r="L25" s="1148"/>
      <c r="M25" s="1148"/>
      <c r="N25" s="1148"/>
      <c r="O25" s="1148"/>
      <c r="P25" s="1145"/>
      <c r="Q25" s="1162"/>
      <c r="R25" s="510"/>
      <c r="S25" s="510"/>
      <c r="T25" s="510"/>
      <c r="U25" s="510"/>
      <c r="V25" s="510"/>
      <c r="W25" s="510"/>
      <c r="X25" s="510"/>
      <c r="Y25" s="510"/>
      <c r="Z25" s="510"/>
      <c r="AA25" s="510"/>
      <c r="AB25" s="510"/>
    </row>
    <row r="26" spans="1:28" s="176" customFormat="1" ht="13.5" customHeight="1" thickTop="1">
      <c r="A26" s="1588" t="s">
        <v>256</v>
      </c>
      <c r="B26" s="1579" t="s">
        <v>236</v>
      </c>
      <c r="C26" s="1564" t="s">
        <v>224</v>
      </c>
      <c r="D26" s="1565"/>
      <c r="E26" s="1565"/>
      <c r="F26" s="1565"/>
      <c r="G26" s="1565"/>
      <c r="H26" s="1565"/>
      <c r="I26" s="1565"/>
      <c r="J26" s="1565"/>
      <c r="K26" s="1565"/>
      <c r="L26" s="1565"/>
      <c r="M26" s="1565"/>
      <c r="N26" s="1565"/>
      <c r="O26" s="1565"/>
      <c r="P26" s="1565"/>
      <c r="Q26" s="1566"/>
      <c r="R26" s="510"/>
      <c r="S26" s="510"/>
      <c r="T26" s="510"/>
      <c r="U26" s="510"/>
      <c r="V26" s="510"/>
      <c r="W26" s="510"/>
      <c r="X26" s="510"/>
      <c r="Y26" s="510"/>
      <c r="Z26" s="510"/>
      <c r="AA26" s="510"/>
      <c r="AB26" s="510"/>
    </row>
    <row r="27" spans="1:28" s="176" customFormat="1" ht="35.25" customHeight="1">
      <c r="A27" s="1589"/>
      <c r="B27" s="1580"/>
      <c r="C27" s="1582" t="s">
        <v>480</v>
      </c>
      <c r="D27" s="1568" t="s">
        <v>481</v>
      </c>
      <c r="E27" s="1568" t="s">
        <v>482</v>
      </c>
      <c r="F27" s="1568" t="s">
        <v>483</v>
      </c>
      <c r="G27" s="1568" t="s">
        <v>247</v>
      </c>
      <c r="H27" s="1568" t="s">
        <v>237</v>
      </c>
      <c r="I27" s="1568" t="s">
        <v>248</v>
      </c>
      <c r="J27" s="1569" t="s">
        <v>443</v>
      </c>
      <c r="K27" s="1571" t="s">
        <v>249</v>
      </c>
      <c r="L27" s="1573" t="s">
        <v>250</v>
      </c>
      <c r="M27" s="1567" t="s">
        <v>601</v>
      </c>
      <c r="N27" s="1567" t="s">
        <v>484</v>
      </c>
      <c r="O27" s="1585" t="s">
        <v>597</v>
      </c>
      <c r="P27" s="1560" t="s">
        <v>598</v>
      </c>
      <c r="Q27" s="1562" t="s">
        <v>485</v>
      </c>
      <c r="R27" s="510"/>
      <c r="S27" s="510"/>
      <c r="T27" s="510"/>
      <c r="U27" s="510"/>
      <c r="V27" s="510"/>
      <c r="W27" s="510"/>
      <c r="X27" s="510"/>
      <c r="Y27" s="510"/>
      <c r="Z27" s="510"/>
      <c r="AA27" s="510"/>
      <c r="AB27" s="510"/>
    </row>
    <row r="28" spans="1:28" s="176" customFormat="1" ht="35.25" customHeight="1" thickBot="1">
      <c r="A28" s="1590"/>
      <c r="B28" s="1581"/>
      <c r="C28" s="1583"/>
      <c r="D28" s="1551"/>
      <c r="E28" s="1583"/>
      <c r="F28" s="1584"/>
      <c r="G28" s="1551"/>
      <c r="H28" s="1551"/>
      <c r="I28" s="1551"/>
      <c r="J28" s="1570"/>
      <c r="K28" s="1572"/>
      <c r="L28" s="1574"/>
      <c r="M28" s="1551"/>
      <c r="N28" s="1551"/>
      <c r="O28" s="1570"/>
      <c r="P28" s="1561"/>
      <c r="Q28" s="1563"/>
      <c r="R28" s="510"/>
      <c r="S28" s="510"/>
      <c r="T28" s="510"/>
      <c r="U28" s="510"/>
      <c r="V28" s="510"/>
      <c r="W28" s="510"/>
      <c r="X28" s="510"/>
      <c r="Y28" s="510"/>
      <c r="Z28" s="510"/>
      <c r="AA28" s="510"/>
      <c r="AB28" s="510"/>
    </row>
    <row r="29" spans="1:28" s="176" customFormat="1" ht="15" customHeight="1">
      <c r="A29" s="706" t="s">
        <v>52</v>
      </c>
      <c r="B29" s="731">
        <v>1.4096734346090078</v>
      </c>
      <c r="C29" s="732">
        <v>0</v>
      </c>
      <c r="D29" s="732">
        <v>0.92813273104284888</v>
      </c>
      <c r="E29" s="732">
        <v>9.1757304277242913</v>
      </c>
      <c r="F29" s="732">
        <v>11.66502934180417</v>
      </c>
      <c r="G29" s="732">
        <v>0</v>
      </c>
      <c r="H29" s="732">
        <v>0</v>
      </c>
      <c r="I29" s="732">
        <v>4.4242932633941061</v>
      </c>
      <c r="J29" s="711" t="s">
        <v>347</v>
      </c>
      <c r="K29" s="732">
        <v>0.49058232930590778</v>
      </c>
      <c r="L29" s="732">
        <v>1.1724171525292499</v>
      </c>
      <c r="M29" s="732">
        <v>0.16207223380709368</v>
      </c>
      <c r="N29" s="732">
        <v>1.2800775097171746</v>
      </c>
      <c r="O29" s="711">
        <v>7.6301174304691733E-5</v>
      </c>
      <c r="P29" s="733">
        <v>0.22043149392329595</v>
      </c>
      <c r="Q29" s="734" t="s">
        <v>347</v>
      </c>
      <c r="R29" s="510"/>
      <c r="S29" s="510"/>
      <c r="T29" s="510"/>
      <c r="U29" s="510"/>
      <c r="V29" s="510"/>
      <c r="W29" s="510"/>
      <c r="X29" s="510"/>
      <c r="Y29" s="510"/>
      <c r="Z29" s="510"/>
      <c r="AA29" s="510"/>
      <c r="AB29" s="510"/>
    </row>
    <row r="30" spans="1:28" s="176" customFormat="1" ht="15" customHeight="1">
      <c r="A30" s="706" t="s">
        <v>235</v>
      </c>
      <c r="B30" s="731">
        <v>8.3427916893093297</v>
      </c>
      <c r="C30" s="732">
        <v>7.5134729680604444</v>
      </c>
      <c r="D30" s="732">
        <v>3.4596965854493247</v>
      </c>
      <c r="E30" s="732">
        <v>1.1792068416024792</v>
      </c>
      <c r="F30" s="732">
        <v>9.349053129697845</v>
      </c>
      <c r="G30" s="732">
        <v>0</v>
      </c>
      <c r="H30" s="732">
        <v>0</v>
      </c>
      <c r="I30" s="732">
        <v>0</v>
      </c>
      <c r="J30" s="711" t="s">
        <v>347</v>
      </c>
      <c r="K30" s="732">
        <v>7.4388932286349334</v>
      </c>
      <c r="L30" s="732">
        <v>7.4930635347877486</v>
      </c>
      <c r="M30" s="732">
        <v>2.4709899955342837E-2</v>
      </c>
      <c r="N30" s="732">
        <v>12.449369815336921</v>
      </c>
      <c r="O30" s="711">
        <v>10.267847123125193</v>
      </c>
      <c r="P30" s="732">
        <v>0</v>
      </c>
      <c r="Q30" s="734" t="s">
        <v>347</v>
      </c>
      <c r="R30" s="510"/>
      <c r="S30" s="510"/>
      <c r="T30" s="510"/>
      <c r="U30" s="510"/>
      <c r="V30" s="510"/>
      <c r="W30" s="510"/>
      <c r="X30" s="510"/>
      <c r="Y30" s="510"/>
      <c r="Z30" s="510"/>
      <c r="AA30" s="510"/>
      <c r="AB30" s="510"/>
    </row>
    <row r="31" spans="1:28" s="176" customFormat="1" ht="15" customHeight="1">
      <c r="A31" s="706" t="s">
        <v>251</v>
      </c>
      <c r="B31" s="731">
        <v>6.3291987094471658</v>
      </c>
      <c r="C31" s="732">
        <v>6.9643966522520442</v>
      </c>
      <c r="D31" s="732">
        <v>8.2752454790671806</v>
      </c>
      <c r="E31" s="732">
        <v>4.7453126145934093</v>
      </c>
      <c r="F31" s="732">
        <v>4.7532544731101352</v>
      </c>
      <c r="G31" s="732">
        <v>0</v>
      </c>
      <c r="H31" s="732">
        <v>0</v>
      </c>
      <c r="I31" s="732">
        <v>7.6101383564989327</v>
      </c>
      <c r="J31" s="711" t="s">
        <v>347</v>
      </c>
      <c r="K31" s="732">
        <v>5.3691677531926478</v>
      </c>
      <c r="L31" s="732">
        <v>6.4324052428168006</v>
      </c>
      <c r="M31" s="732">
        <v>8.0537024861654807</v>
      </c>
      <c r="N31" s="732">
        <v>7.2580921927580917</v>
      </c>
      <c r="O31" s="711">
        <v>5.846502264665288</v>
      </c>
      <c r="P31" s="732">
        <v>0</v>
      </c>
      <c r="Q31" s="734" t="s">
        <v>347</v>
      </c>
      <c r="R31" s="510"/>
      <c r="S31" s="510"/>
      <c r="T31" s="510"/>
      <c r="U31" s="510"/>
      <c r="V31" s="510"/>
      <c r="W31" s="510"/>
      <c r="X31" s="510"/>
      <c r="Y31" s="510"/>
      <c r="Z31" s="510"/>
      <c r="AA31" s="510"/>
      <c r="AB31" s="510"/>
    </row>
    <row r="32" spans="1:28" s="176" customFormat="1" ht="15" customHeight="1">
      <c r="A32" s="706" t="s">
        <v>233</v>
      </c>
      <c r="B32" s="731">
        <v>4.7439608087145997</v>
      </c>
      <c r="C32" s="732">
        <v>1.7111536656687465</v>
      </c>
      <c r="D32" s="732">
        <v>1.9769386186043365</v>
      </c>
      <c r="E32" s="732">
        <v>2.604430971374927</v>
      </c>
      <c r="F32" s="732">
        <v>3.6246361175460402</v>
      </c>
      <c r="G32" s="732">
        <v>39.307246049827235</v>
      </c>
      <c r="H32" s="732">
        <v>0</v>
      </c>
      <c r="I32" s="732">
        <v>8.1849425372790954</v>
      </c>
      <c r="J32" s="711" t="s">
        <v>347</v>
      </c>
      <c r="K32" s="732">
        <v>3.1207644348016483</v>
      </c>
      <c r="L32" s="732">
        <v>4.9645465870108225</v>
      </c>
      <c r="M32" s="732">
        <v>7.845456320195936</v>
      </c>
      <c r="N32" s="732">
        <v>6.9138493941617112</v>
      </c>
      <c r="O32" s="711">
        <v>7.407077226705912</v>
      </c>
      <c r="P32" s="732">
        <v>0</v>
      </c>
      <c r="Q32" s="734" t="s">
        <v>347</v>
      </c>
      <c r="R32" s="510"/>
      <c r="S32" s="510"/>
      <c r="T32" s="510"/>
      <c r="U32" s="510"/>
      <c r="V32" s="510"/>
      <c r="W32" s="510"/>
      <c r="X32" s="510"/>
      <c r="Y32" s="510"/>
      <c r="Z32" s="510"/>
      <c r="AA32" s="510"/>
      <c r="AB32" s="510"/>
    </row>
    <row r="33" spans="1:28" s="176" customFormat="1" ht="15" customHeight="1">
      <c r="A33" s="706" t="s">
        <v>232</v>
      </c>
      <c r="B33" s="731">
        <v>3.9989314202375938</v>
      </c>
      <c r="C33" s="732">
        <v>5.0203691500805654</v>
      </c>
      <c r="D33" s="732">
        <v>3.215908962737922</v>
      </c>
      <c r="E33" s="732">
        <v>1.1267701709110023</v>
      </c>
      <c r="F33" s="732">
        <v>4.510987330063565</v>
      </c>
      <c r="G33" s="732">
        <v>0.68660744036659893</v>
      </c>
      <c r="H33" s="732">
        <v>0</v>
      </c>
      <c r="I33" s="732">
        <v>5.3693223044550864</v>
      </c>
      <c r="J33" s="711" t="s">
        <v>347</v>
      </c>
      <c r="K33" s="732">
        <v>5.3332840093533491</v>
      </c>
      <c r="L33" s="732">
        <v>3.3139238282300574</v>
      </c>
      <c r="M33" s="732">
        <v>6.6666514173637408</v>
      </c>
      <c r="N33" s="732">
        <v>2.9785051330268391</v>
      </c>
      <c r="O33" s="711">
        <v>3.0718787462146704</v>
      </c>
      <c r="P33" s="732">
        <v>0.26762972532468676</v>
      </c>
      <c r="Q33" s="734" t="s">
        <v>347</v>
      </c>
      <c r="R33" s="510"/>
      <c r="S33" s="510"/>
      <c r="T33" s="510"/>
      <c r="U33" s="510"/>
      <c r="V33" s="510"/>
      <c r="W33" s="510"/>
      <c r="X33" s="510"/>
      <c r="Y33" s="510"/>
      <c r="Z33" s="510"/>
      <c r="AA33" s="510"/>
      <c r="AB33" s="510"/>
    </row>
    <row r="34" spans="1:28" s="176" customFormat="1" ht="15" customHeight="1">
      <c r="A34" s="706" t="s">
        <v>231</v>
      </c>
      <c r="B34" s="731">
        <v>10.651421626202815</v>
      </c>
      <c r="C34" s="732">
        <v>17.221196776639335</v>
      </c>
      <c r="D34" s="732">
        <v>5.8390564159812808</v>
      </c>
      <c r="E34" s="732">
        <v>22.985454310842599</v>
      </c>
      <c r="F34" s="732">
        <v>7.6167411770669977</v>
      </c>
      <c r="G34" s="732">
        <v>1.2015630206415483E-2</v>
      </c>
      <c r="H34" s="732">
        <v>0</v>
      </c>
      <c r="I34" s="732">
        <v>4.6797224611340589</v>
      </c>
      <c r="J34" s="711" t="s">
        <v>347</v>
      </c>
      <c r="K34" s="732">
        <v>17.641251383827822</v>
      </c>
      <c r="L34" s="732">
        <v>9.7307457331005054</v>
      </c>
      <c r="M34" s="732">
        <v>0.12915696679338004</v>
      </c>
      <c r="N34" s="732">
        <v>8.0546911856430548</v>
      </c>
      <c r="O34" s="711">
        <v>5.2055901712537613</v>
      </c>
      <c r="P34" s="732">
        <v>4.2175135642551034</v>
      </c>
      <c r="Q34" s="734" t="s">
        <v>347</v>
      </c>
      <c r="R34" s="415"/>
      <c r="S34" s="415"/>
      <c r="T34" s="415"/>
      <c r="U34" s="415"/>
      <c r="V34" s="415"/>
      <c r="W34" s="415"/>
      <c r="X34" s="415"/>
      <c r="Y34" s="415"/>
      <c r="Z34" s="415"/>
      <c r="AA34" s="415"/>
      <c r="AB34" s="415"/>
    </row>
    <row r="35" spans="1:28" s="176" customFormat="1" ht="15" customHeight="1">
      <c r="A35" s="706" t="s">
        <v>230</v>
      </c>
      <c r="B35" s="731">
        <v>5.2995387875459832</v>
      </c>
      <c r="C35" s="732">
        <v>13.966293051401212</v>
      </c>
      <c r="D35" s="732">
        <v>3.6977761972461547</v>
      </c>
      <c r="E35" s="732">
        <v>3.5348956497802391</v>
      </c>
      <c r="F35" s="732">
        <v>4.7201435143025359</v>
      </c>
      <c r="G35" s="732">
        <v>0.84967670745366619</v>
      </c>
      <c r="H35" s="732">
        <v>0</v>
      </c>
      <c r="I35" s="732">
        <v>2.7135665348817182</v>
      </c>
      <c r="J35" s="711" t="s">
        <v>347</v>
      </c>
      <c r="K35" s="732">
        <v>4.3195872727294393</v>
      </c>
      <c r="L35" s="732">
        <v>5.260995543036902</v>
      </c>
      <c r="M35" s="732">
        <v>3.5188133031405964E-3</v>
      </c>
      <c r="N35" s="732">
        <v>6.4841951555185187</v>
      </c>
      <c r="O35" s="711">
        <v>3.4486802375691434</v>
      </c>
      <c r="P35" s="732">
        <v>2.5795377986239716</v>
      </c>
      <c r="Q35" s="734" t="s">
        <v>347</v>
      </c>
    </row>
    <row r="36" spans="1:28" s="176" customFormat="1" ht="15" customHeight="1">
      <c r="A36" s="706" t="s">
        <v>242</v>
      </c>
      <c r="B36" s="731">
        <v>4.7202716014637147</v>
      </c>
      <c r="C36" s="732">
        <v>5.4736508620421196</v>
      </c>
      <c r="D36" s="732">
        <v>1.2678431095750151</v>
      </c>
      <c r="E36" s="732">
        <v>1.6830110462111585</v>
      </c>
      <c r="F36" s="732">
        <v>3.7665076917294162</v>
      </c>
      <c r="G36" s="732">
        <v>3.3981060483043439</v>
      </c>
      <c r="H36" s="732">
        <v>0</v>
      </c>
      <c r="I36" s="732">
        <v>0</v>
      </c>
      <c r="J36" s="711" t="s">
        <v>347</v>
      </c>
      <c r="K36" s="732">
        <v>4.5554293560232626</v>
      </c>
      <c r="L36" s="732">
        <v>3.1456614364871176</v>
      </c>
      <c r="M36" s="732">
        <v>3.5965205023221598</v>
      </c>
      <c r="N36" s="732">
        <v>5.3439259463591018</v>
      </c>
      <c r="O36" s="711">
        <v>7.1666244875104699</v>
      </c>
      <c r="P36" s="732">
        <v>39.56616385457</v>
      </c>
      <c r="Q36" s="734" t="s">
        <v>347</v>
      </c>
    </row>
    <row r="37" spans="1:28" s="176" customFormat="1" ht="15" customHeight="1">
      <c r="A37" s="706" t="s">
        <v>228</v>
      </c>
      <c r="B37" s="731">
        <v>4.5475295490805028</v>
      </c>
      <c r="C37" s="732">
        <v>8.8263625825459595</v>
      </c>
      <c r="D37" s="732">
        <v>1.1638096878670066</v>
      </c>
      <c r="E37" s="732">
        <v>5.0261350291612148</v>
      </c>
      <c r="F37" s="732">
        <v>4.1613872938103524</v>
      </c>
      <c r="G37" s="732">
        <v>0.79145325476987916</v>
      </c>
      <c r="H37" s="732">
        <v>8.2373830749235744</v>
      </c>
      <c r="I37" s="732">
        <v>0.5899057684525475</v>
      </c>
      <c r="J37" s="711" t="s">
        <v>347</v>
      </c>
      <c r="K37" s="732">
        <v>3.464548669605954</v>
      </c>
      <c r="L37" s="732">
        <v>4.8735906340046551</v>
      </c>
      <c r="M37" s="732">
        <v>6.6336583388750672</v>
      </c>
      <c r="N37" s="732">
        <v>4.0586531278812812</v>
      </c>
      <c r="O37" s="711">
        <v>5.9529154631429879</v>
      </c>
      <c r="P37" s="732">
        <v>0.23198683194865974</v>
      </c>
      <c r="Q37" s="734" t="s">
        <v>347</v>
      </c>
    </row>
    <row r="38" spans="1:28" s="176" customFormat="1" ht="15" customHeight="1">
      <c r="A38" s="706" t="s">
        <v>223</v>
      </c>
      <c r="B38" s="731">
        <v>5.9093220010194685</v>
      </c>
      <c r="C38" s="732">
        <v>5.4519136652615359</v>
      </c>
      <c r="D38" s="732">
        <v>5.5927797336704286</v>
      </c>
      <c r="E38" s="732">
        <v>8.6256090721805947</v>
      </c>
      <c r="F38" s="732">
        <v>7.5484523338720289</v>
      </c>
      <c r="G38" s="732">
        <v>0.13165697669029536</v>
      </c>
      <c r="H38" s="732">
        <v>0</v>
      </c>
      <c r="I38" s="732">
        <v>0</v>
      </c>
      <c r="J38" s="711" t="s">
        <v>347</v>
      </c>
      <c r="K38" s="732">
        <v>4.7983567790169319</v>
      </c>
      <c r="L38" s="732">
        <v>5.5404675865413129</v>
      </c>
      <c r="M38" s="732">
        <v>8.8313524672509658</v>
      </c>
      <c r="N38" s="732">
        <v>6.1348401968499493</v>
      </c>
      <c r="O38" s="711">
        <v>6.725285413717125</v>
      </c>
      <c r="P38" s="732">
        <v>1.0560857296600596</v>
      </c>
      <c r="Q38" s="734" t="s">
        <v>347</v>
      </c>
    </row>
    <row r="39" spans="1:28" s="176" customFormat="1" ht="15" customHeight="1">
      <c r="A39" s="706" t="s">
        <v>252</v>
      </c>
      <c r="B39" s="731">
        <v>12.27779737192556</v>
      </c>
      <c r="C39" s="732">
        <v>17.177650527275734</v>
      </c>
      <c r="D39" s="732">
        <v>18.953589034955026</v>
      </c>
      <c r="E39" s="732">
        <v>15.246214168977474</v>
      </c>
      <c r="F39" s="732">
        <v>4.1547836801419749</v>
      </c>
      <c r="G39" s="732">
        <v>0</v>
      </c>
      <c r="H39" s="732">
        <v>91.762616925076429</v>
      </c>
      <c r="I39" s="732">
        <v>25.258880146485403</v>
      </c>
      <c r="J39" s="711" t="s">
        <v>347</v>
      </c>
      <c r="K39" s="732">
        <v>9.2079350352730724</v>
      </c>
      <c r="L39" s="732">
        <v>9.1730344249158993</v>
      </c>
      <c r="M39" s="732">
        <v>24.177215521048634</v>
      </c>
      <c r="N39" s="732">
        <v>13.641324565390226</v>
      </c>
      <c r="O39" s="711">
        <v>12.110328882787295</v>
      </c>
      <c r="P39" s="732">
        <v>0</v>
      </c>
      <c r="Q39" s="734" t="s">
        <v>347</v>
      </c>
    </row>
    <row r="40" spans="1:28" s="176" customFormat="1" ht="15" customHeight="1">
      <c r="A40" s="706" t="s">
        <v>253</v>
      </c>
      <c r="B40" s="731">
        <v>9.6533389196438826</v>
      </c>
      <c r="C40" s="732">
        <v>6.479381417403185</v>
      </c>
      <c r="D40" s="732">
        <v>10.419700325059763</v>
      </c>
      <c r="E40" s="732">
        <v>10.213592964081872</v>
      </c>
      <c r="F40" s="732">
        <v>5.2101126239306135</v>
      </c>
      <c r="G40" s="732">
        <v>0</v>
      </c>
      <c r="H40" s="732">
        <v>0</v>
      </c>
      <c r="I40" s="732">
        <v>0</v>
      </c>
      <c r="J40" s="711" t="s">
        <v>347</v>
      </c>
      <c r="K40" s="732">
        <v>9.3567592704862452</v>
      </c>
      <c r="L40" s="732">
        <v>15.277509352168311</v>
      </c>
      <c r="M40" s="732">
        <v>5.2324616677755929</v>
      </c>
      <c r="N40" s="732">
        <v>10.827835897200769</v>
      </c>
      <c r="O40" s="711">
        <v>9.167612876335367</v>
      </c>
      <c r="P40" s="732">
        <v>4.5587700663659241E-2</v>
      </c>
      <c r="Q40" s="734" t="s">
        <v>347</v>
      </c>
    </row>
    <row r="41" spans="1:28" s="176" customFormat="1" ht="15" customHeight="1">
      <c r="A41" s="706" t="s">
        <v>254</v>
      </c>
      <c r="B41" s="731">
        <v>7.2262431326630239</v>
      </c>
      <c r="C41" s="732">
        <v>3.2507614015362396</v>
      </c>
      <c r="D41" s="732">
        <v>2.7059882681339404</v>
      </c>
      <c r="E41" s="732">
        <v>6.9166601924647351</v>
      </c>
      <c r="F41" s="732">
        <v>8.4468493734819372</v>
      </c>
      <c r="G41" s="732">
        <v>0</v>
      </c>
      <c r="H41" s="732">
        <v>0</v>
      </c>
      <c r="I41" s="732">
        <v>2.6545759580364634</v>
      </c>
      <c r="J41" s="711" t="s">
        <v>347</v>
      </c>
      <c r="K41" s="732">
        <v>7.1669535251486405</v>
      </c>
      <c r="L41" s="732">
        <v>10.70671640477077</v>
      </c>
      <c r="M41" s="732">
        <v>18.861308916482248</v>
      </c>
      <c r="N41" s="732">
        <v>6.1435781265787348</v>
      </c>
      <c r="O41" s="711">
        <v>8.509003755668715</v>
      </c>
      <c r="P41" s="732">
        <v>0</v>
      </c>
      <c r="Q41" s="734" t="s">
        <v>347</v>
      </c>
    </row>
    <row r="42" spans="1:28" s="176" customFormat="1" ht="15" customHeight="1" thickBot="1">
      <c r="A42" s="735" t="s">
        <v>255</v>
      </c>
      <c r="B42" s="736">
        <v>14.889980948137351</v>
      </c>
      <c r="C42" s="737">
        <v>0.94339727983286692</v>
      </c>
      <c r="D42" s="737">
        <v>32.503534850609789</v>
      </c>
      <c r="E42" s="737">
        <v>6.9369765400939976</v>
      </c>
      <c r="F42" s="737">
        <v>20.472061919442378</v>
      </c>
      <c r="G42" s="737">
        <v>54.823237892381563</v>
      </c>
      <c r="H42" s="737">
        <v>0</v>
      </c>
      <c r="I42" s="737">
        <v>38.514652669382592</v>
      </c>
      <c r="J42" s="738" t="s">
        <v>347</v>
      </c>
      <c r="K42" s="737">
        <v>17.736486952600142</v>
      </c>
      <c r="L42" s="737">
        <v>12.914922539599843</v>
      </c>
      <c r="M42" s="737">
        <v>9.7822144486612146</v>
      </c>
      <c r="N42" s="737">
        <v>8.431061753577648</v>
      </c>
      <c r="O42" s="738">
        <v>15.120577050129762</v>
      </c>
      <c r="P42" s="739">
        <v>51.81506330103057</v>
      </c>
      <c r="Q42" s="740" t="s">
        <v>347</v>
      </c>
    </row>
    <row r="43" spans="1:28" s="176" customFormat="1" ht="18" customHeight="1" thickTop="1" thickBot="1">
      <c r="A43" s="721" t="s">
        <v>444</v>
      </c>
      <c r="B43" s="741">
        <v>100</v>
      </c>
      <c r="C43" s="742">
        <v>100</v>
      </c>
      <c r="D43" s="742">
        <v>100</v>
      </c>
      <c r="E43" s="742">
        <v>100</v>
      </c>
      <c r="F43" s="742">
        <v>100</v>
      </c>
      <c r="G43" s="742">
        <v>100</v>
      </c>
      <c r="H43" s="742">
        <v>100</v>
      </c>
      <c r="I43" s="742">
        <v>100</v>
      </c>
      <c r="J43" s="743" t="s">
        <v>347</v>
      </c>
      <c r="K43" s="742">
        <v>100</v>
      </c>
      <c r="L43" s="742">
        <v>100</v>
      </c>
      <c r="M43" s="742">
        <v>100</v>
      </c>
      <c r="N43" s="742">
        <v>100</v>
      </c>
      <c r="O43" s="743">
        <v>100</v>
      </c>
      <c r="P43" s="744">
        <v>100</v>
      </c>
      <c r="Q43" s="745" t="s">
        <v>347</v>
      </c>
    </row>
    <row r="44" spans="1:28" s="176" customFormat="1" ht="14.25" thickTop="1" thickBot="1">
      <c r="A44" s="746"/>
      <c r="B44" s="747"/>
      <c r="C44" s="747"/>
      <c r="D44" s="747"/>
      <c r="E44" s="747"/>
      <c r="F44" s="747"/>
      <c r="G44" s="747"/>
      <c r="H44" s="747"/>
      <c r="I44" s="747"/>
      <c r="J44" s="747"/>
      <c r="K44" s="747"/>
      <c r="L44" s="747"/>
      <c r="M44" s="747"/>
      <c r="N44" s="747"/>
      <c r="O44" s="747"/>
      <c r="P44" s="748"/>
      <c r="Q44" s="749"/>
    </row>
    <row r="45" spans="1:28" s="176" customFormat="1" ht="13.5" customHeight="1" thickTop="1">
      <c r="A45" s="1588" t="s">
        <v>257</v>
      </c>
      <c r="B45" s="1579" t="s">
        <v>236</v>
      </c>
      <c r="C45" s="1564" t="s">
        <v>224</v>
      </c>
      <c r="D45" s="1565"/>
      <c r="E45" s="1565"/>
      <c r="F45" s="1565"/>
      <c r="G45" s="1565"/>
      <c r="H45" s="1565"/>
      <c r="I45" s="1565"/>
      <c r="J45" s="1565"/>
      <c r="K45" s="1565"/>
      <c r="L45" s="1565"/>
      <c r="M45" s="1565"/>
      <c r="N45" s="1565"/>
      <c r="O45" s="1565"/>
      <c r="P45" s="1565"/>
      <c r="Q45" s="1566"/>
    </row>
    <row r="46" spans="1:28" s="176" customFormat="1" ht="34.5" customHeight="1">
      <c r="A46" s="1589"/>
      <c r="B46" s="1580"/>
      <c r="C46" s="1582" t="s">
        <v>480</v>
      </c>
      <c r="D46" s="1568" t="s">
        <v>481</v>
      </c>
      <c r="E46" s="1568" t="s">
        <v>482</v>
      </c>
      <c r="F46" s="1568" t="s">
        <v>483</v>
      </c>
      <c r="G46" s="1568" t="s">
        <v>247</v>
      </c>
      <c r="H46" s="1568" t="s">
        <v>237</v>
      </c>
      <c r="I46" s="1568" t="s">
        <v>248</v>
      </c>
      <c r="J46" s="1569" t="s">
        <v>443</v>
      </c>
      <c r="K46" s="1571" t="s">
        <v>249</v>
      </c>
      <c r="L46" s="1573" t="s">
        <v>250</v>
      </c>
      <c r="M46" s="1567" t="s">
        <v>601</v>
      </c>
      <c r="N46" s="1567" t="s">
        <v>484</v>
      </c>
      <c r="O46" s="1585" t="s">
        <v>597</v>
      </c>
      <c r="P46" s="1560" t="s">
        <v>598</v>
      </c>
      <c r="Q46" s="1562" t="s">
        <v>485</v>
      </c>
    </row>
    <row r="47" spans="1:28" s="176" customFormat="1" ht="34.5" customHeight="1" thickBot="1">
      <c r="A47" s="1590"/>
      <c r="B47" s="1581"/>
      <c r="C47" s="1583"/>
      <c r="D47" s="1551"/>
      <c r="E47" s="1583"/>
      <c r="F47" s="1584"/>
      <c r="G47" s="1551"/>
      <c r="H47" s="1551"/>
      <c r="I47" s="1551"/>
      <c r="J47" s="1570"/>
      <c r="K47" s="1572"/>
      <c r="L47" s="1574"/>
      <c r="M47" s="1551"/>
      <c r="N47" s="1551"/>
      <c r="O47" s="1570"/>
      <c r="P47" s="1561"/>
      <c r="Q47" s="1563"/>
    </row>
    <row r="48" spans="1:28" s="176" customFormat="1" ht="15" customHeight="1">
      <c r="A48" s="706" t="s">
        <v>52</v>
      </c>
      <c r="B48" s="750">
        <v>100</v>
      </c>
      <c r="C48" s="732">
        <v>0</v>
      </c>
      <c r="D48" s="732">
        <v>5.9513380156538522</v>
      </c>
      <c r="E48" s="732">
        <v>7.7900040982522993</v>
      </c>
      <c r="F48" s="732">
        <v>51.552990811056709</v>
      </c>
      <c r="G48" s="732">
        <v>0</v>
      </c>
      <c r="H48" s="732">
        <v>0</v>
      </c>
      <c r="I48" s="732">
        <v>0.36450034149089294</v>
      </c>
      <c r="J48" s="711">
        <v>0</v>
      </c>
      <c r="K48" s="732">
        <v>8.9125971099805046</v>
      </c>
      <c r="L48" s="732">
        <v>8.3309955050930817</v>
      </c>
      <c r="M48" s="732">
        <v>0.31876769864516891</v>
      </c>
      <c r="N48" s="732">
        <v>16.765659281310271</v>
      </c>
      <c r="O48" s="711">
        <v>9.7428511278239082E-4</v>
      </c>
      <c r="P48" s="733">
        <v>1.217285340442986E-2</v>
      </c>
      <c r="Q48" s="1163">
        <v>0</v>
      </c>
    </row>
    <row r="49" spans="1:17" s="176" customFormat="1" ht="15" customHeight="1">
      <c r="A49" s="706" t="s">
        <v>235</v>
      </c>
      <c r="B49" s="750">
        <v>100</v>
      </c>
      <c r="C49" s="732">
        <v>7.5562331289857916</v>
      </c>
      <c r="D49" s="732">
        <v>3.7484321788259209</v>
      </c>
      <c r="E49" s="732">
        <v>0.16915862488412739</v>
      </c>
      <c r="F49" s="732">
        <v>6.9814040500615375</v>
      </c>
      <c r="G49" s="732">
        <v>0</v>
      </c>
      <c r="H49" s="732">
        <v>0</v>
      </c>
      <c r="I49" s="732">
        <v>0</v>
      </c>
      <c r="J49" s="711">
        <v>0</v>
      </c>
      <c r="K49" s="732">
        <v>22.835357487487293</v>
      </c>
      <c r="L49" s="732">
        <v>8.9966591567399092</v>
      </c>
      <c r="M49" s="732">
        <v>8.2119026410796235E-3</v>
      </c>
      <c r="N49" s="732">
        <v>27.551094248418686</v>
      </c>
      <c r="O49" s="711">
        <v>22.153449221955658</v>
      </c>
      <c r="P49" s="732">
        <v>0</v>
      </c>
      <c r="Q49" s="1163">
        <v>0</v>
      </c>
    </row>
    <row r="50" spans="1:17" s="176" customFormat="1" ht="15" customHeight="1">
      <c r="A50" s="706" t="s">
        <v>251</v>
      </c>
      <c r="B50" s="750">
        <v>100</v>
      </c>
      <c r="C50" s="732">
        <v>9.2323186880595394</v>
      </c>
      <c r="D50" s="732">
        <v>11.818305146237533</v>
      </c>
      <c r="E50" s="732">
        <v>0.89728757339323162</v>
      </c>
      <c r="F50" s="732">
        <v>4.6787396599401507</v>
      </c>
      <c r="G50" s="732">
        <v>0</v>
      </c>
      <c r="H50" s="732">
        <v>0</v>
      </c>
      <c r="I50" s="732">
        <v>0.13964209969933705</v>
      </c>
      <c r="J50" s="711">
        <v>0</v>
      </c>
      <c r="K50" s="732">
        <v>21.725467559107187</v>
      </c>
      <c r="L50" s="732">
        <v>10.180237698854416</v>
      </c>
      <c r="M50" s="732">
        <v>3.5280201421307735</v>
      </c>
      <c r="N50" s="732">
        <v>21.172718999135629</v>
      </c>
      <c r="O50" s="711">
        <v>16.627262433442201</v>
      </c>
      <c r="P50" s="732">
        <v>0</v>
      </c>
      <c r="Q50" s="1163">
        <v>0</v>
      </c>
    </row>
    <row r="51" spans="1:17" s="176" customFormat="1" ht="15" customHeight="1">
      <c r="A51" s="706" t="s">
        <v>233</v>
      </c>
      <c r="B51" s="750">
        <v>100</v>
      </c>
      <c r="C51" s="732">
        <v>3.0263833542536105</v>
      </c>
      <c r="D51" s="732">
        <v>3.7668223368933829</v>
      </c>
      <c r="E51" s="732">
        <v>0.65703319890190415</v>
      </c>
      <c r="F51" s="732">
        <v>4.760031938497022</v>
      </c>
      <c r="G51" s="732">
        <v>0.66140610317101567</v>
      </c>
      <c r="H51" s="732">
        <v>0</v>
      </c>
      <c r="I51" s="732">
        <v>0.2003766404686988</v>
      </c>
      <c r="J51" s="711">
        <v>0</v>
      </c>
      <c r="K51" s="732">
        <v>16.847318444864097</v>
      </c>
      <c r="L51" s="732">
        <v>10.482666037025835</v>
      </c>
      <c r="M51" s="732">
        <v>4.5852320656126118</v>
      </c>
      <c r="N51" s="732">
        <v>26.908017820649533</v>
      </c>
      <c r="O51" s="711">
        <v>28.104712059662301</v>
      </c>
      <c r="P51" s="732">
        <v>0</v>
      </c>
      <c r="Q51" s="1163">
        <v>0</v>
      </c>
    </row>
    <row r="52" spans="1:17" s="176" customFormat="1" ht="15" customHeight="1">
      <c r="A52" s="706" t="s">
        <v>232</v>
      </c>
      <c r="B52" s="750">
        <v>100</v>
      </c>
      <c r="C52" s="732">
        <v>10.533379129285299</v>
      </c>
      <c r="D52" s="732">
        <v>7.2691366683851104</v>
      </c>
      <c r="E52" s="732">
        <v>0.3372150435357501</v>
      </c>
      <c r="F52" s="732">
        <v>7.0277159019958697</v>
      </c>
      <c r="G52" s="732">
        <v>1.3705700029903678E-2</v>
      </c>
      <c r="H52" s="732">
        <v>0</v>
      </c>
      <c r="I52" s="732">
        <v>0.15593660209022908</v>
      </c>
      <c r="J52" s="711">
        <v>0</v>
      </c>
      <c r="K52" s="732">
        <v>34.155578435828346</v>
      </c>
      <c r="L52" s="732">
        <v>8.3010268311490325</v>
      </c>
      <c r="M52" s="732">
        <v>4.6221921525102694</v>
      </c>
      <c r="N52" s="732">
        <v>13.751728224956604</v>
      </c>
      <c r="O52" s="711">
        <v>13.827175431009717</v>
      </c>
      <c r="P52" s="732">
        <v>5.2098792238671355E-3</v>
      </c>
      <c r="Q52" s="1163">
        <v>0</v>
      </c>
    </row>
    <row r="53" spans="1:17" s="176" customFormat="1" ht="15" customHeight="1">
      <c r="A53" s="706" t="s">
        <v>231</v>
      </c>
      <c r="B53" s="750">
        <v>100</v>
      </c>
      <c r="C53" s="732">
        <v>13.565374042014883</v>
      </c>
      <c r="D53" s="732">
        <v>4.9551652181474681</v>
      </c>
      <c r="E53" s="732">
        <v>2.5826233399622329</v>
      </c>
      <c r="F53" s="732">
        <v>4.4550047111200985</v>
      </c>
      <c r="G53" s="732">
        <v>9.004832755322638E-5</v>
      </c>
      <c r="H53" s="732">
        <v>0</v>
      </c>
      <c r="I53" s="732">
        <v>5.1025241605696048E-2</v>
      </c>
      <c r="J53" s="711">
        <v>0</v>
      </c>
      <c r="K53" s="732">
        <v>42.416292172009697</v>
      </c>
      <c r="L53" s="732">
        <v>9.1510683770186638</v>
      </c>
      <c r="M53" s="732">
        <v>3.3619748916745754E-2</v>
      </c>
      <c r="N53" s="732">
        <v>13.961889689439271</v>
      </c>
      <c r="O53" s="711">
        <v>8.7970236116352574</v>
      </c>
      <c r="P53" s="732">
        <v>3.0823799802405249E-2</v>
      </c>
      <c r="Q53" s="1163">
        <v>0</v>
      </c>
    </row>
    <row r="54" spans="1:17" s="176" customFormat="1" ht="15" customHeight="1">
      <c r="A54" s="706" t="s">
        <v>230</v>
      </c>
      <c r="B54" s="750">
        <v>100</v>
      </c>
      <c r="C54" s="751">
        <v>22.11154532703226</v>
      </c>
      <c r="D54" s="751">
        <v>6.3070400937171103</v>
      </c>
      <c r="E54" s="751">
        <v>0.79827784906957</v>
      </c>
      <c r="F54" s="751">
        <v>5.5488588037570095</v>
      </c>
      <c r="G54" s="751">
        <v>1.2798300738119424E-2</v>
      </c>
      <c r="H54" s="751">
        <v>0</v>
      </c>
      <c r="I54" s="751">
        <v>5.9466851914494301E-2</v>
      </c>
      <c r="J54" s="752">
        <v>0</v>
      </c>
      <c r="K54" s="751">
        <v>20.874451235624434</v>
      </c>
      <c r="L54" s="751">
        <v>9.9440456843840863</v>
      </c>
      <c r="M54" s="751">
        <v>1.8409515319312087E-3</v>
      </c>
      <c r="N54" s="751">
        <v>22.590242160386921</v>
      </c>
      <c r="O54" s="752">
        <v>11.713541304096625</v>
      </c>
      <c r="P54" s="751">
        <v>3.7891437747443059E-2</v>
      </c>
      <c r="Q54" s="1163">
        <v>0</v>
      </c>
    </row>
    <row r="55" spans="1:17" s="176" customFormat="1" ht="15" customHeight="1">
      <c r="A55" s="706" t="s">
        <v>242</v>
      </c>
      <c r="B55" s="750">
        <v>100</v>
      </c>
      <c r="C55" s="732">
        <v>9.7294014664780786</v>
      </c>
      <c r="D55" s="732">
        <v>2.4278484318852804</v>
      </c>
      <c r="E55" s="732">
        <v>0.42671266558760251</v>
      </c>
      <c r="F55" s="732">
        <v>4.9711677204085829</v>
      </c>
      <c r="G55" s="732">
        <v>5.7465423702754925E-2</v>
      </c>
      <c r="H55" s="732">
        <v>0</v>
      </c>
      <c r="I55" s="732">
        <v>0</v>
      </c>
      <c r="J55" s="711">
        <v>0</v>
      </c>
      <c r="K55" s="732">
        <v>24.715717193331489</v>
      </c>
      <c r="L55" s="732">
        <v>6.6754145646567338</v>
      </c>
      <c r="M55" s="732">
        <v>2.1125147822955483</v>
      </c>
      <c r="N55" s="732">
        <v>20.902408310869987</v>
      </c>
      <c r="O55" s="711">
        <v>27.328828850708415</v>
      </c>
      <c r="P55" s="732">
        <v>0.65252059007553986</v>
      </c>
      <c r="Q55" s="1163">
        <v>0</v>
      </c>
    </row>
    <row r="56" spans="1:17" s="176" customFormat="1" ht="15" customHeight="1">
      <c r="A56" s="706" t="s">
        <v>228</v>
      </c>
      <c r="B56" s="750">
        <v>100</v>
      </c>
      <c r="C56" s="732">
        <v>16.284793449662644</v>
      </c>
      <c r="D56" s="732">
        <v>2.3132868160847582</v>
      </c>
      <c r="E56" s="732">
        <v>1.3227390586274297</v>
      </c>
      <c r="F56" s="732">
        <v>5.7009752119539563</v>
      </c>
      <c r="G56" s="732">
        <v>1.3892692175887573E-2</v>
      </c>
      <c r="H56" s="732">
        <v>1.3558828619187772E-2</v>
      </c>
      <c r="I56" s="732">
        <v>1.5065365132430859E-2</v>
      </c>
      <c r="J56" s="711">
        <v>0</v>
      </c>
      <c r="K56" s="732">
        <v>19.511112199988833</v>
      </c>
      <c r="L56" s="732">
        <v>10.735116686660664</v>
      </c>
      <c r="M56" s="732">
        <v>4.0444714555527259</v>
      </c>
      <c r="N56" s="732">
        <v>16.478181817028908</v>
      </c>
      <c r="O56" s="711">
        <v>23.562835188263673</v>
      </c>
      <c r="P56" s="732">
        <v>3.9712302489087747E-3</v>
      </c>
      <c r="Q56" s="1163">
        <v>0</v>
      </c>
    </row>
    <row r="57" spans="1:17" s="176" customFormat="1" ht="15" customHeight="1">
      <c r="A57" s="706" t="s">
        <v>223</v>
      </c>
      <c r="B57" s="750">
        <v>100</v>
      </c>
      <c r="C57" s="732">
        <v>7.7408265192678822</v>
      </c>
      <c r="D57" s="732">
        <v>8.5548638915943194</v>
      </c>
      <c r="E57" s="732">
        <v>1.7468984980472713</v>
      </c>
      <c r="F57" s="732">
        <v>7.9580526317704443</v>
      </c>
      <c r="G57" s="732">
        <v>1.7784550614883743E-3</v>
      </c>
      <c r="H57" s="732">
        <v>0</v>
      </c>
      <c r="I57" s="732">
        <v>0</v>
      </c>
      <c r="J57" s="711">
        <v>0</v>
      </c>
      <c r="K57" s="732">
        <v>20.79532779552671</v>
      </c>
      <c r="L57" s="732">
        <v>9.3916525038990137</v>
      </c>
      <c r="M57" s="732">
        <v>4.1435612916310633</v>
      </c>
      <c r="N57" s="732">
        <v>19.167632902905353</v>
      </c>
      <c r="O57" s="711">
        <v>20.485493215160954</v>
      </c>
      <c r="P57" s="732">
        <v>1.3912295135502278E-2</v>
      </c>
      <c r="Q57" s="1163">
        <v>0</v>
      </c>
    </row>
    <row r="58" spans="1:17" s="176" customFormat="1" ht="15" customHeight="1">
      <c r="A58" s="706" t="s">
        <v>252</v>
      </c>
      <c r="B58" s="750">
        <v>100</v>
      </c>
      <c r="C58" s="732">
        <v>11.738681557684172</v>
      </c>
      <c r="D58" s="732">
        <v>13.953849752280956</v>
      </c>
      <c r="E58" s="732">
        <v>1.4861310570935005</v>
      </c>
      <c r="F58" s="732">
        <v>2.1082130678554769</v>
      </c>
      <c r="G58" s="732">
        <v>0</v>
      </c>
      <c r="H58" s="732">
        <v>5.594403240657262E-2</v>
      </c>
      <c r="I58" s="732">
        <v>0.23892752215292842</v>
      </c>
      <c r="J58" s="711">
        <v>0</v>
      </c>
      <c r="K58" s="732">
        <v>19.206696523333896</v>
      </c>
      <c r="L58" s="732">
        <v>7.4838627430278786</v>
      </c>
      <c r="M58" s="732">
        <v>5.4597156529855893</v>
      </c>
      <c r="N58" s="732">
        <v>20.513462161525101</v>
      </c>
      <c r="O58" s="711">
        <v>17.754515929653934</v>
      </c>
      <c r="P58" s="732">
        <v>0</v>
      </c>
      <c r="Q58" s="1163">
        <v>0</v>
      </c>
    </row>
    <row r="59" spans="1:17" s="176" customFormat="1" ht="15" customHeight="1">
      <c r="A59" s="706" t="s">
        <v>253</v>
      </c>
      <c r="B59" s="750">
        <v>100</v>
      </c>
      <c r="C59" s="732">
        <v>5.631602746147724</v>
      </c>
      <c r="D59" s="732">
        <v>9.7566498441162963</v>
      </c>
      <c r="E59" s="732">
        <v>1.2662415135953047</v>
      </c>
      <c r="F59" s="732">
        <v>3.3624520728001213</v>
      </c>
      <c r="G59" s="732">
        <v>0</v>
      </c>
      <c r="H59" s="732">
        <v>0</v>
      </c>
      <c r="I59" s="732">
        <v>0</v>
      </c>
      <c r="J59" s="711">
        <v>0</v>
      </c>
      <c r="K59" s="732">
        <v>24.823258590766262</v>
      </c>
      <c r="L59" s="732">
        <v>15.85288306674483</v>
      </c>
      <c r="M59" s="732">
        <v>1.5028398618503562</v>
      </c>
      <c r="N59" s="732">
        <v>20.709375139505308</v>
      </c>
      <c r="O59" s="711">
        <v>17.09432953747628</v>
      </c>
      <c r="P59" s="732">
        <v>3.6762699750886703E-4</v>
      </c>
      <c r="Q59" s="1163">
        <v>0</v>
      </c>
    </row>
    <row r="60" spans="1:17" s="176" customFormat="1" ht="15" customHeight="1">
      <c r="A60" s="706" t="s">
        <v>254</v>
      </c>
      <c r="B60" s="750">
        <v>100</v>
      </c>
      <c r="C60" s="732">
        <v>3.7744054003956964</v>
      </c>
      <c r="D60" s="732">
        <v>3.3848262789338293</v>
      </c>
      <c r="E60" s="732">
        <v>1.1455114269249707</v>
      </c>
      <c r="F60" s="732">
        <v>7.2823026776213053</v>
      </c>
      <c r="G60" s="732">
        <v>0</v>
      </c>
      <c r="H60" s="732">
        <v>0</v>
      </c>
      <c r="I60" s="732">
        <v>4.2663367855678605E-2</v>
      </c>
      <c r="J60" s="711">
        <v>0</v>
      </c>
      <c r="K60" s="732">
        <v>25.39995270987523</v>
      </c>
      <c r="L60" s="732">
        <v>14.841472163089556</v>
      </c>
      <c r="M60" s="732">
        <v>7.236748221902511</v>
      </c>
      <c r="N60" s="732">
        <v>15.6968207909791</v>
      </c>
      <c r="O60" s="711">
        <v>21.195296962422137</v>
      </c>
      <c r="P60" s="732">
        <v>0</v>
      </c>
      <c r="Q60" s="1163">
        <v>0</v>
      </c>
    </row>
    <row r="61" spans="1:17" s="176" customFormat="1" ht="15" customHeight="1" thickBot="1">
      <c r="A61" s="735" t="s">
        <v>255</v>
      </c>
      <c r="B61" s="753">
        <v>100</v>
      </c>
      <c r="C61" s="737">
        <v>0.53158962683240218</v>
      </c>
      <c r="D61" s="737">
        <v>19.731472502429391</v>
      </c>
      <c r="E61" s="737">
        <v>0.55756003843483437</v>
      </c>
      <c r="F61" s="737">
        <v>8.5655250591364567</v>
      </c>
      <c r="G61" s="737">
        <v>0.29390516135259437</v>
      </c>
      <c r="H61" s="737">
        <v>0</v>
      </c>
      <c r="I61" s="737">
        <v>0.3004030877182694</v>
      </c>
      <c r="J61" s="738">
        <v>0</v>
      </c>
      <c r="K61" s="737">
        <v>30.505935743309625</v>
      </c>
      <c r="L61" s="737">
        <v>8.6882221270384719</v>
      </c>
      <c r="M61" s="737">
        <v>1.821491889699153</v>
      </c>
      <c r="N61" s="737">
        <v>10.454205008790188</v>
      </c>
      <c r="O61" s="738">
        <v>18.278795899707255</v>
      </c>
      <c r="P61" s="739">
        <v>0.27089385555136047</v>
      </c>
      <c r="Q61" s="1164">
        <v>0</v>
      </c>
    </row>
    <row r="62" spans="1:17" s="176" customFormat="1" ht="18" customHeight="1" thickTop="1" thickBot="1">
      <c r="A62" s="721" t="s">
        <v>444</v>
      </c>
      <c r="B62" s="741">
        <v>100</v>
      </c>
      <c r="C62" s="754">
        <v>8.3902716119387204</v>
      </c>
      <c r="D62" s="754">
        <v>9.0390553209125084</v>
      </c>
      <c r="E62" s="754">
        <v>1.1967833971692972</v>
      </c>
      <c r="F62" s="754">
        <v>6.2299784673965499</v>
      </c>
      <c r="G62" s="754">
        <v>7.9824585729320885E-2</v>
      </c>
      <c r="H62" s="754">
        <v>7.4852866785301043E-3</v>
      </c>
      <c r="I62" s="754">
        <v>0.11613752021298882</v>
      </c>
      <c r="J62" s="755">
        <v>0</v>
      </c>
      <c r="K62" s="754">
        <v>25.610077307693263</v>
      </c>
      <c r="L62" s="754">
        <v>10.016898014534785</v>
      </c>
      <c r="M62" s="754">
        <v>2.7725807563459193</v>
      </c>
      <c r="N62" s="754">
        <v>18.463026123934362</v>
      </c>
      <c r="O62" s="755">
        <v>18.000035435102419</v>
      </c>
      <c r="P62" s="756">
        <v>7.7846172351332482E-2</v>
      </c>
      <c r="Q62" s="757">
        <v>0</v>
      </c>
    </row>
    <row r="63" spans="1:17" s="176" customFormat="1" ht="14.25" customHeight="1" thickTop="1">
      <c r="A63" s="370"/>
      <c r="B63" s="730"/>
      <c r="C63" s="730"/>
      <c r="D63" s="730"/>
      <c r="E63" s="730"/>
      <c r="F63" s="730"/>
      <c r="G63" s="730"/>
      <c r="H63" s="730"/>
      <c r="I63" s="730"/>
      <c r="J63" s="730"/>
      <c r="K63" s="730"/>
      <c r="L63" s="730"/>
      <c r="M63" s="730"/>
      <c r="N63" s="730"/>
      <c r="O63" s="730"/>
    </row>
    <row r="64" spans="1:17" s="176" customFormat="1" ht="12" customHeight="1">
      <c r="B64" s="177"/>
    </row>
    <row r="65" spans="8:8" s="176" customFormat="1" ht="15.75">
      <c r="H65" s="315" t="s">
        <v>440</v>
      </c>
    </row>
    <row r="66" spans="8:8" s="176" customFormat="1"/>
    <row r="67" spans="8:8" s="176" customFormat="1"/>
    <row r="68" spans="8:8" s="176" customFormat="1"/>
    <row r="69" spans="8:8" s="176" customFormat="1"/>
    <row r="70" spans="8:8" s="176" customFormat="1"/>
    <row r="71" spans="8:8" s="176" customFormat="1"/>
    <row r="72" spans="8:8" s="176" customFormat="1"/>
    <row r="73" spans="8:8" s="176" customFormat="1"/>
    <row r="74" spans="8:8" s="176" customFormat="1"/>
    <row r="75" spans="8:8" s="176" customFormat="1"/>
    <row r="76" spans="8:8" s="176" customFormat="1"/>
    <row r="77" spans="8:8" s="176" customFormat="1"/>
    <row r="78" spans="8:8" s="176" customFormat="1"/>
    <row r="79" spans="8:8" s="176" customFormat="1"/>
    <row r="80" spans="8:8" s="176" customFormat="1"/>
    <row r="81" s="176" customFormat="1"/>
    <row r="82" s="176" customFormat="1"/>
    <row r="83" s="176" customFormat="1"/>
    <row r="84" s="176" customFormat="1"/>
    <row r="85" s="176" customFormat="1"/>
    <row r="86" s="176" customFormat="1"/>
    <row r="87" s="176" customFormat="1"/>
    <row r="88" s="176" customFormat="1"/>
    <row r="89" s="176" customFormat="1"/>
    <row r="90" s="176" customFormat="1"/>
    <row r="91" s="176" customFormat="1"/>
    <row r="92" s="176" customFormat="1"/>
    <row r="93" s="176" customFormat="1"/>
    <row r="94" s="176" customFormat="1"/>
    <row r="95" s="176" customFormat="1"/>
    <row r="96" s="176" customFormat="1"/>
    <row r="97" s="176" customFormat="1"/>
    <row r="98" s="176" customFormat="1"/>
    <row r="99" s="176" customFormat="1"/>
    <row r="100" s="176" customFormat="1"/>
    <row r="101" s="176" customFormat="1"/>
    <row r="102" s="176" customFormat="1"/>
    <row r="103" s="176" customFormat="1"/>
    <row r="104" s="176" customFormat="1"/>
    <row r="105" s="176" customFormat="1"/>
    <row r="106" s="176" customFormat="1"/>
    <row r="107" s="176" customFormat="1"/>
    <row r="108" s="176" customFormat="1"/>
    <row r="109" s="176" customFormat="1"/>
    <row r="110" s="176" customFormat="1"/>
    <row r="111" s="176" customFormat="1"/>
    <row r="112" s="176" customFormat="1"/>
    <row r="113" s="176" customFormat="1"/>
    <row r="114" s="176" customFormat="1"/>
    <row r="115" s="176" customFormat="1"/>
    <row r="116" s="176" customFormat="1"/>
    <row r="117" s="176" customFormat="1"/>
    <row r="118" s="176" customFormat="1"/>
    <row r="119" s="176" customFormat="1"/>
    <row r="120" s="176" customFormat="1"/>
    <row r="121" s="176" customFormat="1"/>
    <row r="122" s="176" customFormat="1"/>
    <row r="123" s="176" customFormat="1"/>
    <row r="124" s="176" customFormat="1"/>
    <row r="125" s="176" customFormat="1"/>
    <row r="126" s="176" customFormat="1"/>
    <row r="127" s="176" customFormat="1"/>
    <row r="128" s="176" customFormat="1"/>
    <row r="129" s="176" customFormat="1"/>
    <row r="130" s="176" customFormat="1"/>
    <row r="131" s="176" customFormat="1"/>
    <row r="132" s="176" customFormat="1"/>
    <row r="133" s="176" customFormat="1"/>
    <row r="134" s="176" customFormat="1"/>
    <row r="135" s="176" customFormat="1"/>
    <row r="136" s="176" customFormat="1"/>
    <row r="137" s="176" customFormat="1"/>
    <row r="138" s="176" customFormat="1"/>
    <row r="139" s="176" customFormat="1"/>
    <row r="140" s="176" customFormat="1"/>
    <row r="141" s="176" customFormat="1"/>
    <row r="142" s="176" customFormat="1"/>
    <row r="143" s="176" customFormat="1"/>
    <row r="144" s="176" customFormat="1"/>
    <row r="145" s="176" customFormat="1"/>
    <row r="146" s="176" customFormat="1"/>
    <row r="147" s="176" customFormat="1"/>
    <row r="148" s="176" customFormat="1"/>
    <row r="149" s="176" customFormat="1"/>
    <row r="150" s="176" customFormat="1"/>
    <row r="151" s="176" customFormat="1"/>
    <row r="152" s="176" customFormat="1"/>
    <row r="153" s="176" customFormat="1"/>
    <row r="154" s="176" customFormat="1"/>
    <row r="155" s="176" customFormat="1"/>
    <row r="156" s="176" customFormat="1"/>
    <row r="157" s="176" customFormat="1"/>
    <row r="158" s="176" customFormat="1"/>
    <row r="159" s="176" customFormat="1"/>
    <row r="160" s="176" customFormat="1"/>
    <row r="161" s="176" customFormat="1"/>
    <row r="162" s="176" customFormat="1"/>
    <row r="163" s="176" customFormat="1"/>
    <row r="164" s="176" customFormat="1"/>
    <row r="165" s="176" customFormat="1"/>
    <row r="166" s="176" customFormat="1"/>
    <row r="167" s="176" customFormat="1"/>
    <row r="168" s="176" customFormat="1"/>
    <row r="169" s="176" customFormat="1"/>
    <row r="170" s="176" customFormat="1"/>
    <row r="171" s="176" customFormat="1"/>
    <row r="172" s="176" customFormat="1"/>
    <row r="173" s="176" customFormat="1"/>
    <row r="174" s="176" customFormat="1"/>
    <row r="175" s="176" customFormat="1"/>
    <row r="176" s="176" customFormat="1"/>
    <row r="177" s="176" customFormat="1"/>
    <row r="178" s="176" customFormat="1"/>
    <row r="179" s="176" customFormat="1"/>
    <row r="180" s="176" customFormat="1"/>
    <row r="181" s="176" customFormat="1"/>
    <row r="182" s="176" customFormat="1"/>
    <row r="183" s="176" customFormat="1"/>
    <row r="184" s="176" customFormat="1"/>
    <row r="185" s="176" customFormat="1"/>
    <row r="186" s="176" customFormat="1"/>
    <row r="187" s="176" customFormat="1"/>
    <row r="188" s="176" customFormat="1"/>
    <row r="189" s="176" customFormat="1"/>
    <row r="190" s="176" customFormat="1"/>
    <row r="191" s="176" customFormat="1"/>
    <row r="192" s="176" customFormat="1"/>
    <row r="193" s="176" customFormat="1"/>
    <row r="194" s="176" customFormat="1"/>
    <row r="195" s="176" customFormat="1"/>
    <row r="196" s="176" customFormat="1"/>
    <row r="197" s="176" customFormat="1"/>
    <row r="198" s="176" customFormat="1"/>
    <row r="199" s="176" customFormat="1"/>
    <row r="200" s="176" customFormat="1"/>
    <row r="201" s="176" customFormat="1"/>
    <row r="202" s="176" customFormat="1"/>
    <row r="203" s="176" customFormat="1"/>
    <row r="204" s="176" customFormat="1"/>
    <row r="205" s="176" customFormat="1"/>
    <row r="206" s="176" customFormat="1"/>
    <row r="207" s="176" customFormat="1"/>
    <row r="208" s="176" customFormat="1"/>
    <row r="209" s="176" customFormat="1"/>
    <row r="210" s="176" customFormat="1"/>
    <row r="211" s="176" customFormat="1"/>
    <row r="212" s="176" customFormat="1"/>
    <row r="213" s="176" customFormat="1"/>
    <row r="214" s="176" customFormat="1"/>
    <row r="215" s="176" customFormat="1"/>
    <row r="216" s="176" customFormat="1"/>
    <row r="217" s="176" customFormat="1"/>
    <row r="218" s="176" customFormat="1"/>
    <row r="219" s="176" customFormat="1"/>
    <row r="220" s="176" customFormat="1"/>
    <row r="221" s="176" customFormat="1"/>
    <row r="222" s="176" customFormat="1"/>
    <row r="223" s="176" customFormat="1"/>
    <row r="224" s="176" customFormat="1"/>
    <row r="225" s="176" customFormat="1"/>
    <row r="226" s="176" customFormat="1"/>
    <row r="227" s="176" customFormat="1"/>
    <row r="228" s="176" customFormat="1"/>
    <row r="229" s="176" customFormat="1"/>
    <row r="230" s="176" customFormat="1"/>
    <row r="231" s="176" customFormat="1"/>
    <row r="232" s="176" customFormat="1"/>
    <row r="233" s="176" customFormat="1"/>
    <row r="234" s="176" customFormat="1"/>
    <row r="235" s="176" customFormat="1"/>
    <row r="236" s="176" customFormat="1"/>
    <row r="237" s="176" customFormat="1"/>
    <row r="238" s="176" customFormat="1"/>
    <row r="239" s="176" customFormat="1"/>
    <row r="240" s="176" customFormat="1"/>
    <row r="241" s="176" customFormat="1"/>
    <row r="242" s="176" customFormat="1"/>
    <row r="243" s="176" customFormat="1"/>
    <row r="244" s="176" customFormat="1"/>
    <row r="245" s="176" customFormat="1"/>
    <row r="246" s="176" customFormat="1"/>
    <row r="247" s="176" customFormat="1"/>
    <row r="248" s="176" customFormat="1"/>
    <row r="249" s="176" customFormat="1"/>
    <row r="250" s="176" customFormat="1"/>
    <row r="251" s="176" customFormat="1"/>
    <row r="252" s="176" customFormat="1"/>
    <row r="253" s="176" customFormat="1"/>
    <row r="254" s="176" customFormat="1"/>
    <row r="255" s="176" customFormat="1"/>
    <row r="256" s="176" customFormat="1"/>
    <row r="257" s="176" customFormat="1"/>
    <row r="258" s="176" customFormat="1"/>
    <row r="259" s="176" customFormat="1"/>
    <row r="260" s="176" customFormat="1"/>
    <row r="261" s="176" customFormat="1"/>
    <row r="262" s="176" customFormat="1"/>
    <row r="263" s="176" customFormat="1"/>
    <row r="264" s="176" customFormat="1"/>
    <row r="265" s="176" customFormat="1"/>
    <row r="266" s="176" customFormat="1"/>
    <row r="267" s="176" customFormat="1"/>
    <row r="268" s="176" customFormat="1"/>
    <row r="269" s="176" customFormat="1"/>
    <row r="270" s="176" customFormat="1"/>
    <row r="271" s="176" customFormat="1"/>
    <row r="272" s="176" customFormat="1"/>
    <row r="273" s="176" customFormat="1"/>
    <row r="274" s="176" customFormat="1"/>
    <row r="275" s="176" customFormat="1"/>
    <row r="276" s="176" customFormat="1"/>
    <row r="277" s="176" customFormat="1"/>
    <row r="278" s="176" customFormat="1"/>
    <row r="279" s="176" customFormat="1"/>
    <row r="280" s="176" customFormat="1"/>
    <row r="281" s="176" customFormat="1"/>
    <row r="282" s="176" customFormat="1"/>
    <row r="283" s="176" customFormat="1"/>
    <row r="284" s="176" customFormat="1"/>
    <row r="285" s="176" customFormat="1"/>
    <row r="286" s="176" customFormat="1"/>
    <row r="287" s="176" customFormat="1"/>
    <row r="288" s="176" customFormat="1"/>
    <row r="289" s="176" customFormat="1"/>
    <row r="290" s="176" customFormat="1"/>
    <row r="291" s="176" customFormat="1"/>
    <row r="292" s="176" customFormat="1"/>
    <row r="293" s="176" customFormat="1"/>
    <row r="294" s="176" customFormat="1"/>
    <row r="295" s="176" customFormat="1"/>
    <row r="296" s="176" customFormat="1"/>
    <row r="297" s="176" customFormat="1"/>
    <row r="298" s="176" customFormat="1"/>
    <row r="299" s="176" customFormat="1"/>
    <row r="300" s="176" customFormat="1"/>
    <row r="301" s="176" customFormat="1"/>
    <row r="302" s="176" customFormat="1"/>
    <row r="303" s="176" customFormat="1"/>
    <row r="304" s="176" customFormat="1"/>
    <row r="305" s="176" customFormat="1"/>
    <row r="306" s="176" customFormat="1"/>
    <row r="307" s="176" customFormat="1"/>
    <row r="308" s="176" customFormat="1"/>
    <row r="309" s="176" customFormat="1"/>
    <row r="310" s="176" customFormat="1"/>
    <row r="311" s="176" customFormat="1"/>
    <row r="312" s="176" customFormat="1"/>
    <row r="313" s="176" customFormat="1"/>
    <row r="314" s="176" customFormat="1"/>
    <row r="315" s="176" customFormat="1"/>
    <row r="316" s="176" customFormat="1"/>
    <row r="317" s="176" customFormat="1"/>
    <row r="318" s="176" customFormat="1"/>
    <row r="319" s="176" customFormat="1"/>
    <row r="320" s="176" customFormat="1"/>
    <row r="321" s="176" customFormat="1"/>
    <row r="322" s="176" customFormat="1"/>
    <row r="323" s="176" customFormat="1"/>
    <row r="324" s="176" customFormat="1"/>
    <row r="325" s="176" customFormat="1"/>
    <row r="326" s="176" customFormat="1"/>
    <row r="327" s="176" customFormat="1"/>
    <row r="328" s="176" customFormat="1"/>
    <row r="329" s="176" customFormat="1"/>
    <row r="330" s="176" customFormat="1"/>
    <row r="331" s="176" customFormat="1"/>
    <row r="332" s="176" customFormat="1"/>
    <row r="333" s="176" customFormat="1"/>
    <row r="334" s="176" customFormat="1"/>
    <row r="335" s="176" customFormat="1"/>
    <row r="336" s="176" customFormat="1"/>
    <row r="337" s="176" customFormat="1"/>
    <row r="338" s="176" customFormat="1"/>
    <row r="339" s="176" customFormat="1"/>
    <row r="340" s="176" customFormat="1"/>
    <row r="341" s="176" customFormat="1"/>
    <row r="342" s="176" customFormat="1"/>
    <row r="343" s="176" customFormat="1"/>
    <row r="344" s="176" customFormat="1"/>
    <row r="345" s="176" customFormat="1"/>
    <row r="346" s="176" customFormat="1"/>
    <row r="347" s="176" customFormat="1"/>
    <row r="348" s="176" customFormat="1"/>
    <row r="349" s="176" customFormat="1"/>
    <row r="350" s="176" customFormat="1"/>
    <row r="351" s="176" customFormat="1"/>
    <row r="352" s="176" customFormat="1"/>
    <row r="353" s="176" customFormat="1"/>
    <row r="354" s="176" customFormat="1"/>
    <row r="355" s="176" customFormat="1"/>
    <row r="356" s="176" customFormat="1"/>
    <row r="357" s="176" customFormat="1"/>
    <row r="358" s="176" customFormat="1"/>
    <row r="359" s="176" customFormat="1"/>
    <row r="360" s="176" customFormat="1"/>
    <row r="361" s="176" customFormat="1"/>
    <row r="362" s="176" customFormat="1"/>
    <row r="363" s="176" customFormat="1"/>
    <row r="364" s="176" customFormat="1"/>
    <row r="365" s="176" customFormat="1"/>
    <row r="366" s="176" customFormat="1"/>
    <row r="367" s="176" customFormat="1"/>
    <row r="368" s="176" customFormat="1"/>
    <row r="369" s="176" customFormat="1"/>
    <row r="370" s="176" customFormat="1"/>
    <row r="371" s="176" customFormat="1"/>
    <row r="372" s="176" customFormat="1"/>
    <row r="373" s="176" customFormat="1"/>
    <row r="374" s="176" customFormat="1"/>
    <row r="375" s="176" customFormat="1"/>
    <row r="376" s="176" customFormat="1"/>
    <row r="377" s="176" customFormat="1"/>
    <row r="378" s="176" customFormat="1"/>
    <row r="379" s="176" customFormat="1"/>
    <row r="380" s="176" customFormat="1"/>
    <row r="381" s="176" customFormat="1"/>
    <row r="382" s="176" customFormat="1"/>
    <row r="383" s="176" customFormat="1"/>
    <row r="384" s="176" customFormat="1"/>
    <row r="385" s="176" customFormat="1"/>
    <row r="386" s="176" customFormat="1"/>
    <row r="387" s="176" customFormat="1"/>
    <row r="388" s="176" customFormat="1"/>
    <row r="389" s="176" customFormat="1"/>
    <row r="390" s="176" customFormat="1"/>
    <row r="391" s="176" customFormat="1"/>
    <row r="392" s="176" customFormat="1"/>
    <row r="393" s="176" customFormat="1"/>
    <row r="394" s="176" customFormat="1"/>
    <row r="395" s="176" customFormat="1"/>
    <row r="396" s="176" customFormat="1"/>
    <row r="397" s="176" customFormat="1"/>
    <row r="398" s="176" customFormat="1"/>
    <row r="399" s="176" customFormat="1"/>
    <row r="400" s="176" customFormat="1"/>
    <row r="401" s="176" customFormat="1"/>
    <row r="402" s="176" customFormat="1"/>
    <row r="403" s="176" customFormat="1"/>
    <row r="404" s="176" customFormat="1"/>
    <row r="405" s="176" customFormat="1"/>
    <row r="406" s="176" customFormat="1"/>
    <row r="407" s="176" customFormat="1"/>
    <row r="408" s="176" customFormat="1"/>
    <row r="409" s="176" customFormat="1"/>
    <row r="410" s="176" customFormat="1"/>
    <row r="411" s="176" customFormat="1"/>
    <row r="412" s="176" customFormat="1"/>
    <row r="413" s="176" customFormat="1"/>
    <row r="414" s="176" customFormat="1"/>
    <row r="415" s="176" customFormat="1"/>
    <row r="416" s="176" customFormat="1"/>
    <row r="417" s="176" customFormat="1"/>
    <row r="418" s="176" customFormat="1"/>
    <row r="419" s="176" customFormat="1"/>
    <row r="420" s="176" customFormat="1"/>
    <row r="421" s="176" customFormat="1"/>
    <row r="422" s="176" customFormat="1"/>
    <row r="423" s="176" customFormat="1"/>
    <row r="424" s="176" customFormat="1"/>
    <row r="425" s="176" customFormat="1"/>
    <row r="426" s="176" customFormat="1"/>
    <row r="427" s="176" customFormat="1"/>
    <row r="428" s="176" customFormat="1"/>
    <row r="429" s="176" customFormat="1"/>
    <row r="430" s="176" customFormat="1"/>
    <row r="431" s="176" customFormat="1"/>
    <row r="432" s="176" customFormat="1"/>
    <row r="433" s="176" customFormat="1"/>
    <row r="434" s="176" customFormat="1"/>
    <row r="435" s="176" customFormat="1"/>
    <row r="436" s="176" customFormat="1"/>
    <row r="437" s="176" customFormat="1"/>
    <row r="438" s="176" customFormat="1"/>
    <row r="439" s="176" customFormat="1"/>
    <row r="440" s="176" customFormat="1"/>
    <row r="441" s="176" customFormat="1"/>
    <row r="442" s="176" customFormat="1"/>
    <row r="443" s="176" customFormat="1"/>
    <row r="444" s="176" customFormat="1"/>
    <row r="445" s="176" customFormat="1"/>
    <row r="446" s="176" customFormat="1"/>
    <row r="447" s="176" customFormat="1"/>
    <row r="448" s="176" customFormat="1"/>
    <row r="449" s="176" customFormat="1"/>
    <row r="450" s="176" customFormat="1"/>
    <row r="451" s="176" customFormat="1"/>
    <row r="452" s="176" customFormat="1"/>
    <row r="453" s="176" customFormat="1"/>
    <row r="454" s="176" customFormat="1"/>
    <row r="455" s="176" customFormat="1"/>
    <row r="456" s="176" customFormat="1"/>
    <row r="457" s="176" customFormat="1"/>
    <row r="458" s="176" customFormat="1"/>
    <row r="459" s="176" customFormat="1"/>
    <row r="460" s="176" customFormat="1"/>
    <row r="461" s="176" customFormat="1"/>
    <row r="462" s="176" customFormat="1"/>
    <row r="463" s="176" customFormat="1"/>
    <row r="464" s="176" customFormat="1"/>
    <row r="465" s="176" customFormat="1"/>
    <row r="466" s="176" customFormat="1"/>
    <row r="467" s="176" customFormat="1"/>
    <row r="468" s="176" customFormat="1"/>
    <row r="469" s="176" customFormat="1"/>
    <row r="470" s="176" customFormat="1"/>
    <row r="471" s="176" customFormat="1"/>
    <row r="472" s="176" customFormat="1"/>
    <row r="473" s="176" customFormat="1"/>
    <row r="474" s="176" customFormat="1"/>
    <row r="475" s="176" customFormat="1"/>
    <row r="476" s="176" customFormat="1"/>
    <row r="477" s="176" customFormat="1"/>
    <row r="478" s="176" customFormat="1"/>
    <row r="479" s="176" customFormat="1"/>
    <row r="480" s="176" customFormat="1"/>
    <row r="481" s="176" customFormat="1"/>
    <row r="482" s="176" customFormat="1"/>
    <row r="483" s="176" customFormat="1"/>
    <row r="484" s="176" customFormat="1"/>
    <row r="485" s="176" customFormat="1"/>
    <row r="486" s="176" customFormat="1"/>
    <row r="487" s="176" customFormat="1"/>
    <row r="488" s="176" customFormat="1"/>
    <row r="489" s="176" customFormat="1"/>
    <row r="490" s="176" customFormat="1"/>
    <row r="491" s="176" customFormat="1"/>
    <row r="492" s="176" customFormat="1"/>
    <row r="493" s="176" customFormat="1"/>
    <row r="494" s="176" customFormat="1"/>
    <row r="495" s="176" customFormat="1"/>
    <row r="496" s="176" customFormat="1"/>
    <row r="497" s="176" customFormat="1"/>
    <row r="498" s="176" customFormat="1"/>
    <row r="499" s="176" customFormat="1"/>
    <row r="500" s="176" customFormat="1"/>
    <row r="501" s="176" customFormat="1"/>
    <row r="502" s="176" customFormat="1"/>
    <row r="503" s="176" customFormat="1"/>
    <row r="504" s="176" customFormat="1"/>
    <row r="505" s="176" customFormat="1"/>
    <row r="506" s="176" customFormat="1"/>
    <row r="507" s="176" customFormat="1"/>
    <row r="508" s="176" customFormat="1"/>
    <row r="509" s="176" customFormat="1"/>
    <row r="510" s="176" customFormat="1"/>
    <row r="511" s="176" customFormat="1"/>
    <row r="512" s="176" customFormat="1"/>
    <row r="513" s="176" customFormat="1"/>
    <row r="514" s="176" customFormat="1"/>
    <row r="515" s="176" customFormat="1"/>
    <row r="516" s="176" customFormat="1"/>
    <row r="517" s="176" customFormat="1"/>
    <row r="518" s="176" customFormat="1"/>
    <row r="519" s="176" customFormat="1"/>
    <row r="520" s="176" customFormat="1"/>
    <row r="521" s="176" customFormat="1"/>
    <row r="522" s="176" customFormat="1"/>
    <row r="523" s="176" customFormat="1"/>
    <row r="524" s="176" customFormat="1"/>
    <row r="525" s="176" customFormat="1"/>
    <row r="526" s="176" customFormat="1"/>
    <row r="527" s="176" customFormat="1"/>
    <row r="528" s="176" customFormat="1"/>
    <row r="529" s="176" customFormat="1"/>
    <row r="530" s="176" customFormat="1"/>
    <row r="531" s="176" customFormat="1"/>
    <row r="532" s="176" customFormat="1"/>
    <row r="533" s="176" customFormat="1"/>
    <row r="534" s="176" customFormat="1"/>
    <row r="535" s="176" customFormat="1"/>
    <row r="536" s="176" customFormat="1"/>
    <row r="537" s="176" customFormat="1"/>
    <row r="538" s="176" customFormat="1"/>
    <row r="539" s="176" customFormat="1"/>
    <row r="540" s="176" customFormat="1"/>
    <row r="541" s="176" customFormat="1"/>
    <row r="542" s="176" customFormat="1"/>
    <row r="543" s="176" customFormat="1"/>
    <row r="544" s="176" customFormat="1"/>
    <row r="545" s="176" customFormat="1"/>
    <row r="546" s="176" customFormat="1"/>
    <row r="547" s="176" customFormat="1"/>
    <row r="548" s="176" customFormat="1"/>
    <row r="549" s="176" customFormat="1"/>
    <row r="550" s="176" customFormat="1"/>
    <row r="551" s="176" customFormat="1"/>
    <row r="552" s="176" customFormat="1"/>
    <row r="553" s="176" customFormat="1"/>
    <row r="554" s="176" customFormat="1"/>
    <row r="555" s="176" customFormat="1"/>
    <row r="556" s="176" customFormat="1"/>
    <row r="557" s="176" customFormat="1"/>
    <row r="558" s="176" customFormat="1"/>
    <row r="559" s="176" customFormat="1"/>
    <row r="560" s="176" customFormat="1"/>
    <row r="561" s="176" customFormat="1"/>
    <row r="562" s="176" customFormat="1"/>
    <row r="563" s="176" customFormat="1"/>
    <row r="564" s="176" customFormat="1"/>
    <row r="565" s="176" customFormat="1"/>
    <row r="566" s="176" customFormat="1"/>
    <row r="567" s="176" customFormat="1"/>
    <row r="568" s="176" customFormat="1"/>
    <row r="569" s="176" customFormat="1"/>
    <row r="570" s="176" customFormat="1"/>
    <row r="571" s="176" customFormat="1"/>
    <row r="572" s="176" customFormat="1"/>
    <row r="573" s="176" customFormat="1"/>
    <row r="574" s="176" customFormat="1"/>
    <row r="575" s="176" customFormat="1"/>
    <row r="576" s="176" customFormat="1"/>
    <row r="577" s="176" customFormat="1"/>
    <row r="578" s="176" customFormat="1"/>
    <row r="579" s="176" customFormat="1"/>
    <row r="580" s="176" customFormat="1"/>
    <row r="581" s="176" customFormat="1"/>
    <row r="582" s="176" customFormat="1"/>
    <row r="583" s="176" customFormat="1"/>
    <row r="584" s="176" customFormat="1"/>
    <row r="585" s="176" customFormat="1"/>
    <row r="586" s="176" customFormat="1"/>
    <row r="587" s="176" customFormat="1"/>
    <row r="588" s="176" customFormat="1"/>
    <row r="589" s="176" customFormat="1"/>
    <row r="590" s="176" customFormat="1"/>
    <row r="591" s="176" customFormat="1"/>
    <row r="592" s="176" customFormat="1"/>
    <row r="593" s="176" customFormat="1"/>
    <row r="594" s="176" customFormat="1"/>
    <row r="595" s="176" customFormat="1"/>
    <row r="596" s="176" customFormat="1"/>
    <row r="597" s="176" customFormat="1"/>
    <row r="598" s="176" customFormat="1"/>
    <row r="599" s="176" customFormat="1"/>
    <row r="600" s="176" customFormat="1"/>
    <row r="601" s="176" customFormat="1"/>
    <row r="602" s="176" customFormat="1"/>
    <row r="603" s="176" customFormat="1"/>
    <row r="604" s="176" customFormat="1"/>
    <row r="605" s="176" customFormat="1"/>
    <row r="606" s="176" customFormat="1"/>
    <row r="607" s="176" customFormat="1"/>
    <row r="608" s="176" customFormat="1"/>
    <row r="609" s="176" customFormat="1"/>
    <row r="610" s="176" customFormat="1"/>
    <row r="611" s="176" customFormat="1"/>
    <row r="612" s="176" customFormat="1"/>
    <row r="613" s="176" customFormat="1"/>
    <row r="614" s="176" customFormat="1"/>
    <row r="615" s="176" customFormat="1"/>
    <row r="616" s="176" customFormat="1"/>
    <row r="617" s="176" customFormat="1"/>
    <row r="618" s="176" customFormat="1"/>
    <row r="619" s="176" customFormat="1"/>
    <row r="620" s="176" customFormat="1"/>
    <row r="621" s="176" customFormat="1"/>
    <row r="622" s="176" customFormat="1"/>
    <row r="623" s="176" customFormat="1"/>
    <row r="624" s="176" customFormat="1"/>
    <row r="625" s="176" customFormat="1"/>
    <row r="626" s="176" customFormat="1"/>
    <row r="627" s="176" customFormat="1"/>
    <row r="628" s="176" customFormat="1"/>
    <row r="629" s="176" customFormat="1"/>
    <row r="630" s="176" customFormat="1"/>
    <row r="631" s="176" customFormat="1"/>
    <row r="632" s="176" customFormat="1"/>
    <row r="633" s="176" customFormat="1"/>
    <row r="634" s="176" customFormat="1"/>
    <row r="635" s="176" customFormat="1"/>
    <row r="636" s="176" customFormat="1"/>
    <row r="637" s="176" customFormat="1"/>
    <row r="638" s="176" customFormat="1"/>
    <row r="639" s="176" customFormat="1"/>
    <row r="640" s="176" customFormat="1"/>
    <row r="641" s="176" customFormat="1"/>
    <row r="642" s="176" customFormat="1"/>
    <row r="643" s="176" customFormat="1"/>
    <row r="644" s="176" customFormat="1"/>
    <row r="645" s="176" customFormat="1"/>
    <row r="646" s="176" customFormat="1"/>
    <row r="647" s="176" customFormat="1"/>
    <row r="648" s="176" customFormat="1"/>
    <row r="649" s="176" customFormat="1"/>
    <row r="650" s="176" customFormat="1"/>
    <row r="651" s="176" customFormat="1"/>
    <row r="652" s="176" customFormat="1"/>
    <row r="653" s="176" customFormat="1"/>
    <row r="654" s="176" customFormat="1"/>
    <row r="655" s="176" customFormat="1"/>
    <row r="656" s="176" customFormat="1"/>
    <row r="657" s="176" customFormat="1"/>
    <row r="658" s="176" customFormat="1"/>
    <row r="659" s="176" customFormat="1"/>
    <row r="660" s="176" customFormat="1"/>
    <row r="661" s="176" customFormat="1"/>
    <row r="662" s="176" customFormat="1"/>
    <row r="663" s="176" customFormat="1"/>
    <row r="664" s="176" customFormat="1"/>
    <row r="665" s="176" customFormat="1"/>
    <row r="666" s="176" customFormat="1"/>
    <row r="667" s="176" customFormat="1"/>
    <row r="668" s="176" customFormat="1"/>
    <row r="669" s="176" customFormat="1"/>
    <row r="670" s="176" customFormat="1"/>
    <row r="671" s="176" customFormat="1"/>
    <row r="672" s="176" customFormat="1"/>
    <row r="673" s="176" customFormat="1"/>
    <row r="674" s="176" customFormat="1"/>
    <row r="675" s="176" customFormat="1"/>
    <row r="676" s="176" customFormat="1"/>
    <row r="677" s="176" customFormat="1"/>
    <row r="678" s="176" customFormat="1"/>
    <row r="679" s="176" customFormat="1"/>
    <row r="680" s="176" customFormat="1"/>
    <row r="681" s="176" customFormat="1"/>
    <row r="682" s="176" customFormat="1"/>
    <row r="683" s="176" customFormat="1"/>
    <row r="684" s="176" customFormat="1"/>
    <row r="685" s="176" customFormat="1"/>
    <row r="686" s="176" customFormat="1"/>
    <row r="687" s="176" customFormat="1"/>
    <row r="688" s="176" customFormat="1"/>
    <row r="689" s="176" customFormat="1"/>
    <row r="690" s="176" customFormat="1"/>
    <row r="691" s="176" customFormat="1"/>
    <row r="692" s="176" customFormat="1"/>
    <row r="693" s="176" customFormat="1"/>
    <row r="694" s="176" customFormat="1"/>
    <row r="695" s="176" customFormat="1"/>
    <row r="696" s="176" customFormat="1"/>
    <row r="697" s="176" customFormat="1"/>
    <row r="698" s="176" customFormat="1"/>
    <row r="699" s="176" customFormat="1"/>
    <row r="700" s="176" customFormat="1"/>
    <row r="701" s="176" customFormat="1"/>
    <row r="702" s="176" customFormat="1"/>
    <row r="703" s="176" customFormat="1"/>
    <row r="704" s="176" customFormat="1"/>
    <row r="705" s="176" customFormat="1"/>
    <row r="706" s="176" customFormat="1"/>
    <row r="707" s="176" customFormat="1"/>
    <row r="708" s="176" customFormat="1"/>
    <row r="709" s="176" customFormat="1"/>
    <row r="710" s="176" customFormat="1"/>
    <row r="711" s="176" customFormat="1"/>
    <row r="712" s="176" customFormat="1"/>
    <row r="713" s="176" customFormat="1"/>
    <row r="714" s="176" customFormat="1"/>
    <row r="715" s="176" customFormat="1"/>
    <row r="716" s="176" customFormat="1"/>
    <row r="717" s="176" customFormat="1"/>
    <row r="718" s="176" customFormat="1"/>
    <row r="719" s="176" customFormat="1"/>
    <row r="720" s="176" customFormat="1"/>
    <row r="721" s="176" customFormat="1"/>
    <row r="722" s="176" customFormat="1"/>
    <row r="723" s="176" customFormat="1"/>
    <row r="724" s="176" customFormat="1"/>
    <row r="725" s="176" customFormat="1"/>
    <row r="726" s="176" customFormat="1"/>
    <row r="727" s="176" customFormat="1"/>
    <row r="728" s="176" customFormat="1"/>
    <row r="729" s="176" customFormat="1"/>
    <row r="730" s="176" customFormat="1"/>
    <row r="731" s="176" customFormat="1"/>
    <row r="732" s="176" customFormat="1"/>
    <row r="733" s="176" customFormat="1"/>
    <row r="734" s="176" customFormat="1"/>
    <row r="735" s="176" customFormat="1"/>
  </sheetData>
  <mergeCells count="55">
    <mergeCell ref="N4:N5"/>
    <mergeCell ref="O27:O28"/>
    <mergeCell ref="A45:A47"/>
    <mergeCell ref="B45:B47"/>
    <mergeCell ref="C46:C47"/>
    <mergeCell ref="D46:D47"/>
    <mergeCell ref="E46:E47"/>
    <mergeCell ref="F46:F47"/>
    <mergeCell ref="G46:G47"/>
    <mergeCell ref="H46:H47"/>
    <mergeCell ref="I27:I28"/>
    <mergeCell ref="J27:J28"/>
    <mergeCell ref="K27:K28"/>
    <mergeCell ref="L27:L28"/>
    <mergeCell ref="M27:M28"/>
    <mergeCell ref="O46:O47"/>
    <mergeCell ref="K4:K5"/>
    <mergeCell ref="L4:L5"/>
    <mergeCell ref="M4:M5"/>
    <mergeCell ref="A26:A28"/>
    <mergeCell ref="B26:B28"/>
    <mergeCell ref="C27:C28"/>
    <mergeCell ref="D27:D28"/>
    <mergeCell ref="E27:E28"/>
    <mergeCell ref="F27:F28"/>
    <mergeCell ref="G27:G28"/>
    <mergeCell ref="H27:H28"/>
    <mergeCell ref="A1:Q1"/>
    <mergeCell ref="C3:Q3"/>
    <mergeCell ref="P4:P5"/>
    <mergeCell ref="Q4:Q5"/>
    <mergeCell ref="C26:Q26"/>
    <mergeCell ref="A3:A5"/>
    <mergeCell ref="B3:B5"/>
    <mergeCell ref="C4:C5"/>
    <mergeCell ref="D4:D5"/>
    <mergeCell ref="E4:E5"/>
    <mergeCell ref="F4:F5"/>
    <mergeCell ref="G4:G5"/>
    <mergeCell ref="H4:H5"/>
    <mergeCell ref="O4:O5"/>
    <mergeCell ref="I4:I5"/>
    <mergeCell ref="J4:J5"/>
    <mergeCell ref="P27:P28"/>
    <mergeCell ref="Q27:Q28"/>
    <mergeCell ref="C45:Q45"/>
    <mergeCell ref="P46:P47"/>
    <mergeCell ref="Q46:Q47"/>
    <mergeCell ref="N27:N28"/>
    <mergeCell ref="I46:I47"/>
    <mergeCell ref="J46:J47"/>
    <mergeCell ref="K46:K47"/>
    <mergeCell ref="L46:L47"/>
    <mergeCell ref="M46:M47"/>
    <mergeCell ref="N46:N47"/>
  </mergeCells>
  <hyperlinks>
    <hyperlink ref="H65" location="'Seznam příloh'!A1" display="zpět"/>
  </hyperlinks>
  <printOptions horizontalCentered="1" verticalCentered="1"/>
  <pageMargins left="0.59055118110236227" right="0.43307086614173229" top="0.52" bottom="0.2" header="0.2" footer="0.17"/>
  <pageSetup paperSize="9" scale="82" fitToHeight="2" orientation="landscape" r:id="rId1"/>
  <headerFooter alignWithMargins="0">
    <oddHeader xml:space="preserve">&amp;RPříloha č.17
str. &amp;P </oddHeader>
  </headerFooter>
  <rowBreaks count="1" manualBreakCount="1">
    <brk id="25" max="1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60" zoomScaleNormal="70" workbookViewId="0">
      <selection activeCell="J3" sqref="J3"/>
    </sheetView>
  </sheetViews>
  <sheetFormatPr defaultRowHeight="12.75"/>
  <cols>
    <col min="1" max="1" width="6" style="340" customWidth="1"/>
    <col min="2" max="2" width="70.140625" style="340" customWidth="1"/>
    <col min="3" max="3" width="19" style="340" customWidth="1"/>
    <col min="4" max="4" width="18.28515625" style="342" customWidth="1"/>
    <col min="5" max="5" width="16.42578125" style="340" customWidth="1"/>
    <col min="6" max="6" width="15.7109375" style="340" customWidth="1"/>
    <col min="7" max="7" width="18.5703125" style="340" customWidth="1"/>
    <col min="8" max="8" width="18.42578125" style="340" customWidth="1"/>
    <col min="9" max="9" width="18.5703125" style="340" customWidth="1"/>
    <col min="10" max="16384" width="9.140625" style="340"/>
  </cols>
  <sheetData>
    <row r="1" spans="1:9" s="341" customFormat="1" ht="28.5" customHeight="1">
      <c r="A1" s="1591" t="s">
        <v>606</v>
      </c>
      <c r="B1" s="1591"/>
      <c r="C1" s="1591"/>
      <c r="D1" s="1591"/>
      <c r="E1" s="1591"/>
      <c r="F1" s="1591"/>
      <c r="G1" s="1591"/>
      <c r="H1" s="1591"/>
      <c r="I1" s="182"/>
    </row>
    <row r="2" spans="1:9" s="341" customFormat="1" ht="26.25" customHeight="1" thickBot="1">
      <c r="A2" s="1165"/>
      <c r="B2" s="1166"/>
      <c r="C2" s="1167"/>
      <c r="D2" s="1165"/>
      <c r="E2" s="301"/>
      <c r="F2" s="301"/>
      <c r="G2" s="1168"/>
      <c r="H2" s="301"/>
      <c r="I2" s="182"/>
    </row>
    <row r="3" spans="1:9" s="341" customFormat="1" ht="90.75" customHeight="1" thickBot="1">
      <c r="A3" s="1169" t="s">
        <v>263</v>
      </c>
      <c r="B3" s="1170" t="s">
        <v>264</v>
      </c>
      <c r="C3" s="1169" t="s">
        <v>265</v>
      </c>
      <c r="D3" s="1178" t="s">
        <v>602</v>
      </c>
      <c r="E3" s="1178" t="s">
        <v>603</v>
      </c>
      <c r="F3" s="1179" t="s">
        <v>604</v>
      </c>
      <c r="G3" s="1180" t="s">
        <v>607</v>
      </c>
      <c r="H3" s="1181" t="s">
        <v>609</v>
      </c>
      <c r="I3" s="182"/>
    </row>
    <row r="4" spans="1:9" s="341" customFormat="1" ht="26.25" customHeight="1" thickBot="1">
      <c r="A4" s="1171">
        <v>1</v>
      </c>
      <c r="B4" s="1172" t="s">
        <v>605</v>
      </c>
      <c r="C4" s="1173" t="s">
        <v>94</v>
      </c>
      <c r="D4" s="1183">
        <v>0</v>
      </c>
      <c r="E4" s="1183">
        <v>0</v>
      </c>
      <c r="F4" s="1184">
        <v>275</v>
      </c>
      <c r="G4" s="1185">
        <v>481.95</v>
      </c>
      <c r="H4" s="1186">
        <v>756.95</v>
      </c>
      <c r="I4" s="182"/>
    </row>
    <row r="5" spans="1:9" s="341" customFormat="1" ht="26.25" customHeight="1" thickBot="1">
      <c r="A5" s="1592" t="s">
        <v>608</v>
      </c>
      <c r="B5" s="1593"/>
      <c r="C5" s="1174" t="s">
        <v>266</v>
      </c>
      <c r="D5" s="1182">
        <v>0</v>
      </c>
      <c r="E5" s="1182">
        <v>0</v>
      </c>
      <c r="F5" s="1269">
        <v>275</v>
      </c>
      <c r="G5" s="1269">
        <v>481.95</v>
      </c>
      <c r="H5" s="1269">
        <v>756.95</v>
      </c>
      <c r="I5" s="182"/>
    </row>
    <row r="6" spans="1:9" s="341" customFormat="1" ht="26.25" customHeight="1">
      <c r="A6" s="1165"/>
      <c r="B6" s="1166"/>
      <c r="C6" s="1167"/>
      <c r="D6" s="1165"/>
      <c r="E6" s="301"/>
      <c r="F6" s="301"/>
      <c r="G6" s="1168"/>
      <c r="H6" s="301"/>
      <c r="I6" s="182"/>
    </row>
    <row r="7" spans="1:9" s="341" customFormat="1" ht="26.25" customHeight="1">
      <c r="A7" s="301"/>
      <c r="B7" s="1175" t="s">
        <v>267</v>
      </c>
      <c r="C7" s="1176"/>
      <c r="D7" s="301"/>
      <c r="E7" s="301"/>
      <c r="F7" s="301"/>
      <c r="G7" s="1168"/>
      <c r="H7" s="301"/>
      <c r="I7" s="182"/>
    </row>
    <row r="8" spans="1:9" s="341" customFormat="1" ht="18.75" customHeight="1">
      <c r="A8" s="301"/>
      <c r="B8" s="1594" t="s">
        <v>488</v>
      </c>
      <c r="C8" s="1594"/>
      <c r="D8" s="1594"/>
      <c r="E8" s="1594"/>
      <c r="F8" s="1594"/>
      <c r="G8" s="1594"/>
      <c r="H8" s="1594"/>
      <c r="I8" s="182"/>
    </row>
    <row r="9" spans="1:9" s="341" customFormat="1" ht="18.75" customHeight="1">
      <c r="A9" s="301"/>
      <c r="B9" s="762" t="s">
        <v>489</v>
      </c>
      <c r="C9" s="1177"/>
      <c r="D9" s="1177"/>
      <c r="E9" s="1177"/>
      <c r="F9" s="1177"/>
      <c r="G9" s="1177"/>
      <c r="H9" s="1177"/>
      <c r="I9" s="182"/>
    </row>
    <row r="10" spans="1:9" s="341" customFormat="1" ht="18.75" customHeight="1">
      <c r="A10" s="301"/>
      <c r="B10" s="762" t="s">
        <v>490</v>
      </c>
      <c r="C10" s="1177"/>
      <c r="D10" s="1177"/>
      <c r="E10" s="1177"/>
      <c r="F10" s="1177"/>
      <c r="G10" s="1177"/>
      <c r="H10" s="1177"/>
      <c r="I10" s="182"/>
    </row>
    <row r="11" spans="1:9" s="341" customFormat="1" ht="18.75" customHeight="1">
      <c r="A11" s="301"/>
      <c r="B11" s="762" t="s">
        <v>491</v>
      </c>
      <c r="C11" s="1177"/>
      <c r="D11" s="1177"/>
      <c r="E11" s="1177"/>
      <c r="F11" s="1177"/>
      <c r="G11" s="1177"/>
      <c r="H11" s="1177"/>
      <c r="I11" s="182"/>
    </row>
    <row r="12" spans="1:9" s="341" customFormat="1" ht="26.25" customHeight="1">
      <c r="A12" s="179"/>
      <c r="B12" s="180"/>
      <c r="C12" s="181"/>
      <c r="D12" s="179"/>
      <c r="E12" s="182"/>
      <c r="F12" s="182"/>
      <c r="G12" s="182"/>
      <c r="H12" s="183"/>
      <c r="I12" s="182"/>
    </row>
    <row r="13" spans="1:9" s="341" customFormat="1" ht="26.25" customHeight="1">
      <c r="A13" s="179"/>
      <c r="B13" s="180"/>
      <c r="C13" s="181"/>
      <c r="D13" s="179"/>
      <c r="E13" s="182"/>
      <c r="F13" s="182"/>
      <c r="G13" s="182"/>
      <c r="H13" s="183"/>
      <c r="I13" s="182"/>
    </row>
    <row r="14" spans="1:9" s="341" customFormat="1" ht="26.25" customHeight="1">
      <c r="A14" s="179"/>
      <c r="B14" s="180"/>
      <c r="C14" s="181"/>
      <c r="D14" s="179"/>
      <c r="E14" s="182"/>
      <c r="F14" s="182"/>
      <c r="G14" s="182"/>
      <c r="H14" s="183"/>
      <c r="I14" s="182"/>
    </row>
    <row r="15" spans="1:9" s="341" customFormat="1" ht="16.5" customHeight="1">
      <c r="A15" s="758"/>
      <c r="B15" s="758"/>
      <c r="C15" s="759"/>
      <c r="D15" s="760"/>
      <c r="E15" s="760"/>
      <c r="F15" s="760"/>
      <c r="G15" s="761"/>
      <c r="H15" s="761"/>
      <c r="I15" s="761"/>
    </row>
    <row r="16" spans="1:9" ht="34.5" customHeight="1">
      <c r="D16" s="763" t="s">
        <v>440</v>
      </c>
    </row>
  </sheetData>
  <mergeCells count="3">
    <mergeCell ref="A1:H1"/>
    <mergeCell ref="A5:B5"/>
    <mergeCell ref="B8:H8"/>
  </mergeCells>
  <hyperlinks>
    <hyperlink ref="D16" location="'Seznam příloh'!A1" display="zpět"/>
  </hyperlinks>
  <printOptions horizontalCentered="1"/>
  <pageMargins left="0.59055118110236227" right="0.43307086614173229" top="1.2204724409448819" bottom="0.59055118110236227" header="0.70866141732283472" footer="0.15748031496062992"/>
  <pageSetup paperSize="9" scale="45" fitToHeight="0" orientation="portrait" r:id="rId1"/>
  <headerFooter alignWithMargins="0">
    <oddHeader xml:space="preserve">&amp;R&amp;16Příloha č. 18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BreakPreview" zoomScale="75" zoomScaleNormal="75" zoomScaleSheetLayoutView="75" workbookViewId="0">
      <selection activeCell="H9" sqref="H9"/>
    </sheetView>
  </sheetViews>
  <sheetFormatPr defaultRowHeight="12.75"/>
  <cols>
    <col min="1" max="1" width="41.140625" style="26" customWidth="1"/>
    <col min="2" max="2" width="21.5703125" style="26" customWidth="1"/>
    <col min="3" max="3" width="19" style="26" customWidth="1"/>
    <col min="4" max="4" width="16.28515625" style="26" customWidth="1"/>
    <col min="5" max="5" width="17.7109375" style="26" customWidth="1"/>
    <col min="6" max="6" width="18.28515625" style="26" customWidth="1"/>
    <col min="7" max="7" width="18.85546875" style="26" customWidth="1"/>
    <col min="8" max="8" width="17.28515625" style="26" customWidth="1"/>
    <col min="9" max="9" width="18.7109375" style="26" customWidth="1"/>
    <col min="10" max="10" width="11.42578125" style="26" customWidth="1"/>
    <col min="11" max="16384" width="9.140625" style="26"/>
  </cols>
  <sheetData>
    <row r="1" spans="1:7" ht="36.75" customHeight="1" thickBot="1">
      <c r="A1" s="1595" t="s">
        <v>617</v>
      </c>
      <c r="B1" s="1595"/>
      <c r="C1" s="1595"/>
      <c r="D1" s="1595"/>
      <c r="E1" s="1595"/>
      <c r="F1" s="1595"/>
      <c r="G1" s="1595"/>
    </row>
    <row r="2" spans="1:7" ht="93.75" customHeight="1" thickBot="1">
      <c r="A2" s="1187" t="s">
        <v>610</v>
      </c>
      <c r="B2" s="1180" t="s">
        <v>611</v>
      </c>
      <c r="C2" s="1178" t="s">
        <v>612</v>
      </c>
      <c r="D2" s="1179" t="s">
        <v>614</v>
      </c>
      <c r="E2" s="1180" t="s">
        <v>615</v>
      </c>
      <c r="F2" s="1188" t="s">
        <v>616</v>
      </c>
      <c r="G2" s="1189" t="s">
        <v>35</v>
      </c>
    </row>
    <row r="3" spans="1:7" ht="19.5" customHeight="1" thickBot="1">
      <c r="A3" s="1190" t="s">
        <v>156</v>
      </c>
      <c r="B3" s="1191">
        <v>0</v>
      </c>
      <c r="C3" s="1191">
        <v>0</v>
      </c>
      <c r="D3" s="1192">
        <v>275</v>
      </c>
      <c r="E3" s="1192">
        <v>481.95</v>
      </c>
      <c r="F3" s="1193">
        <v>756.95</v>
      </c>
      <c r="G3" s="1194">
        <v>100</v>
      </c>
    </row>
    <row r="4" spans="1:7" ht="19.5" customHeight="1" thickBot="1">
      <c r="A4" s="1199" t="s">
        <v>613</v>
      </c>
      <c r="B4" s="1200">
        <v>0</v>
      </c>
      <c r="C4" s="1200">
        <v>0</v>
      </c>
      <c r="D4" s="1201">
        <v>275</v>
      </c>
      <c r="E4" s="1201">
        <v>481.95</v>
      </c>
      <c r="F4" s="1201">
        <v>756.95</v>
      </c>
      <c r="G4" s="1202">
        <v>100</v>
      </c>
    </row>
    <row r="5" spans="1:7" ht="15.75" customHeight="1">
      <c r="A5" s="1195"/>
      <c r="B5" s="1196"/>
      <c r="C5" s="1196"/>
      <c r="D5" s="1196"/>
      <c r="E5" s="1196"/>
      <c r="F5" s="1196"/>
      <c r="G5" s="1197"/>
    </row>
    <row r="6" spans="1:7" ht="15.75" customHeight="1">
      <c r="A6" s="1175" t="s">
        <v>267</v>
      </c>
      <c r="B6" s="301"/>
      <c r="C6" s="301"/>
      <c r="D6" s="301"/>
      <c r="E6" s="1168"/>
      <c r="F6" s="301"/>
      <c r="G6" s="1198"/>
    </row>
    <row r="7" spans="1:7" ht="15.75" customHeight="1">
      <c r="A7" s="1596" t="s">
        <v>488</v>
      </c>
      <c r="B7" s="1596"/>
      <c r="C7" s="1596"/>
      <c r="D7" s="1596"/>
      <c r="E7" s="1596"/>
      <c r="F7" s="1596"/>
      <c r="G7" s="1596"/>
    </row>
    <row r="8" spans="1:7" ht="15.75" customHeight="1">
      <c r="A8" s="1596" t="s">
        <v>489</v>
      </c>
      <c r="B8" s="1596"/>
      <c r="C8" s="1596"/>
      <c r="D8" s="1596"/>
      <c r="E8" s="1596"/>
      <c r="F8" s="1596"/>
      <c r="G8" s="1596"/>
    </row>
    <row r="9" spans="1:7" ht="15.75" customHeight="1">
      <c r="A9" s="1596" t="s">
        <v>490</v>
      </c>
      <c r="B9" s="1596"/>
      <c r="C9" s="1596"/>
      <c r="D9" s="1596"/>
      <c r="E9" s="1596"/>
      <c r="F9" s="1596"/>
      <c r="G9" s="1596"/>
    </row>
    <row r="10" spans="1:7" ht="15.75" customHeight="1">
      <c r="A10" s="1596" t="s">
        <v>491</v>
      </c>
      <c r="B10" s="1596"/>
      <c r="C10" s="1596"/>
      <c r="D10" s="1596"/>
      <c r="E10" s="1596"/>
      <c r="F10" s="1596"/>
      <c r="G10" s="1596"/>
    </row>
    <row r="11" spans="1:7" ht="15.75" customHeight="1"/>
    <row r="12" spans="1:7" ht="15.75" customHeight="1"/>
    <row r="13" spans="1:7" ht="15.75" customHeight="1"/>
    <row r="14" spans="1:7" ht="15.75" customHeight="1"/>
    <row r="15" spans="1:7" ht="15.75" customHeight="1"/>
    <row r="16" spans="1:7" ht="15.75" customHeight="1"/>
    <row r="17" spans="1:10" ht="15.75" customHeight="1"/>
    <row r="18" spans="1:10" ht="15.75" customHeight="1"/>
    <row r="19" spans="1:10" ht="15.75" customHeight="1"/>
    <row r="20" spans="1:10" ht="15.75" customHeight="1"/>
    <row r="21" spans="1:10" ht="15.75" customHeight="1"/>
    <row r="22" spans="1:10" ht="15.75" customHeight="1"/>
    <row r="23" spans="1:10" ht="15.75" customHeight="1"/>
    <row r="24" spans="1:10" ht="15.75" customHeight="1"/>
    <row r="25" spans="1:10" ht="15.75" customHeight="1"/>
    <row r="26" spans="1:10" ht="15.75" customHeight="1"/>
    <row r="27" spans="1:10" ht="15.75" customHeight="1">
      <c r="A27" s="764"/>
      <c r="B27" s="764"/>
      <c r="C27" s="765"/>
      <c r="D27" s="766"/>
      <c r="E27" s="766"/>
      <c r="F27" s="766"/>
      <c r="G27" s="767"/>
      <c r="H27" s="767"/>
      <c r="I27" s="767"/>
      <c r="J27" s="341"/>
    </row>
    <row r="30" spans="1:10" ht="18.75">
      <c r="C30" s="763" t="s">
        <v>440</v>
      </c>
    </row>
  </sheetData>
  <mergeCells count="5">
    <mergeCell ref="A1:G1"/>
    <mergeCell ref="A7:G7"/>
    <mergeCell ref="A8:G8"/>
    <mergeCell ref="A9:G9"/>
    <mergeCell ref="A10:G10"/>
  </mergeCells>
  <hyperlinks>
    <hyperlink ref="C30" location="'Seznam příloh'!A1" display="zpět"/>
  </hyperlinks>
  <pageMargins left="0.70866141732283472" right="0.70866141732283472" top="0.79" bottom="0.47244094488188981" header="0.31496062992125984" footer="0.31496062992125984"/>
  <pageSetup paperSize="9" scale="65" orientation="landscape" verticalDpi="2" r:id="rId1"/>
  <headerFooter>
    <oddHeader>&amp;R&amp;12Příloha č. 19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B43"/>
  <sheetViews>
    <sheetView view="pageBreakPreview" zoomScaleNormal="100" zoomScaleSheetLayoutView="100" workbookViewId="0">
      <selection activeCell="D28" sqref="D28"/>
    </sheetView>
  </sheetViews>
  <sheetFormatPr defaultRowHeight="12.75"/>
  <cols>
    <col min="1" max="16384" width="9.140625" style="172"/>
  </cols>
  <sheetData>
    <row r="6" spans="1:28">
      <c r="A6" s="414"/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</row>
    <row r="7" spans="1:28">
      <c r="A7" s="414"/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507"/>
      <c r="R7" s="507"/>
      <c r="S7" s="507"/>
      <c r="T7" s="507"/>
      <c r="U7" s="507"/>
      <c r="V7" s="507"/>
      <c r="W7" s="507"/>
      <c r="X7" s="507"/>
      <c r="Y7" s="507"/>
      <c r="Z7" s="507"/>
      <c r="AA7" s="507"/>
      <c r="AB7" s="507"/>
    </row>
    <row r="8" spans="1:28">
      <c r="A8" s="414"/>
      <c r="B8" s="507"/>
      <c r="C8" s="507"/>
      <c r="D8" s="507"/>
      <c r="E8" s="507"/>
      <c r="F8" s="507"/>
      <c r="G8" s="507"/>
      <c r="H8" s="507"/>
      <c r="I8" s="507"/>
      <c r="J8" s="507"/>
      <c r="K8" s="507"/>
      <c r="L8" s="507"/>
      <c r="M8" s="507"/>
      <c r="N8" s="507"/>
      <c r="O8" s="507"/>
      <c r="P8" s="507"/>
      <c r="Q8" s="507"/>
      <c r="R8" s="507"/>
      <c r="S8" s="507"/>
      <c r="T8" s="507"/>
      <c r="U8" s="507"/>
      <c r="V8" s="507"/>
      <c r="W8" s="507"/>
      <c r="X8" s="507"/>
      <c r="Y8" s="507"/>
      <c r="Z8" s="507"/>
      <c r="AA8" s="507"/>
      <c r="AB8" s="507"/>
    </row>
    <row r="9" spans="1:28">
      <c r="A9" s="414"/>
      <c r="B9" s="507"/>
      <c r="C9" s="507"/>
      <c r="D9" s="507"/>
      <c r="E9" s="507"/>
      <c r="F9" s="507"/>
      <c r="G9" s="507"/>
      <c r="H9" s="507"/>
      <c r="I9" s="507"/>
      <c r="J9" s="507"/>
      <c r="K9" s="507"/>
      <c r="L9" s="507"/>
      <c r="M9" s="507"/>
      <c r="N9" s="507"/>
      <c r="O9" s="507"/>
      <c r="P9" s="507"/>
      <c r="Q9" s="507"/>
      <c r="R9" s="507"/>
      <c r="S9" s="507"/>
      <c r="T9" s="507"/>
      <c r="U9" s="507"/>
      <c r="V9" s="507"/>
      <c r="W9" s="507"/>
      <c r="X9" s="507"/>
      <c r="Y9" s="507"/>
      <c r="Z9" s="507"/>
      <c r="AA9" s="507"/>
      <c r="AB9" s="507"/>
    </row>
    <row r="10" spans="1:28">
      <c r="A10" s="414"/>
      <c r="B10" s="507"/>
      <c r="C10" s="507"/>
      <c r="D10" s="507"/>
      <c r="E10" s="507"/>
      <c r="F10" s="507"/>
      <c r="G10" s="507"/>
      <c r="H10" s="507"/>
      <c r="I10" s="507"/>
      <c r="J10" s="507"/>
      <c r="K10" s="507"/>
      <c r="L10" s="507"/>
      <c r="M10" s="507"/>
      <c r="N10" s="507"/>
      <c r="O10" s="507"/>
      <c r="P10" s="507"/>
      <c r="Q10" s="507"/>
      <c r="R10" s="507"/>
      <c r="S10" s="507"/>
      <c r="T10" s="507"/>
      <c r="U10" s="507"/>
      <c r="V10" s="507"/>
      <c r="W10" s="507"/>
      <c r="X10" s="507"/>
      <c r="Y10" s="507"/>
      <c r="Z10" s="507"/>
      <c r="AA10" s="507"/>
      <c r="AB10" s="507"/>
    </row>
    <row r="11" spans="1:28">
      <c r="A11" s="414"/>
      <c r="B11" s="507"/>
      <c r="C11" s="507"/>
      <c r="D11" s="507"/>
      <c r="E11" s="507"/>
      <c r="F11" s="507"/>
      <c r="G11" s="507"/>
      <c r="H11" s="507"/>
      <c r="I11" s="507"/>
      <c r="J11" s="507"/>
      <c r="K11" s="507"/>
      <c r="L11" s="507"/>
      <c r="M11" s="507"/>
      <c r="N11" s="507"/>
      <c r="O11" s="507"/>
      <c r="P11" s="507"/>
      <c r="Q11" s="507"/>
      <c r="R11" s="507"/>
      <c r="S11" s="507"/>
      <c r="T11" s="507"/>
      <c r="U11" s="507"/>
      <c r="V11" s="507"/>
      <c r="W11" s="507"/>
      <c r="X11" s="507"/>
      <c r="Y11" s="507"/>
      <c r="Z11" s="507"/>
      <c r="AA11" s="507"/>
      <c r="AB11" s="507"/>
    </row>
    <row r="12" spans="1:28">
      <c r="A12" s="414"/>
      <c r="B12" s="507"/>
      <c r="C12" s="507"/>
      <c r="D12" s="507"/>
      <c r="E12" s="507"/>
      <c r="F12" s="507"/>
      <c r="G12" s="507"/>
      <c r="H12" s="507"/>
      <c r="I12" s="507"/>
      <c r="J12" s="507"/>
      <c r="K12" s="507"/>
      <c r="L12" s="507"/>
      <c r="M12" s="507"/>
      <c r="N12" s="507"/>
      <c r="O12" s="507"/>
      <c r="P12" s="507"/>
      <c r="Q12" s="507"/>
      <c r="R12" s="507"/>
      <c r="S12" s="507"/>
      <c r="T12" s="507"/>
      <c r="U12" s="507"/>
      <c r="V12" s="507"/>
      <c r="W12" s="507"/>
      <c r="X12" s="507"/>
      <c r="Y12" s="507"/>
      <c r="Z12" s="507"/>
      <c r="AA12" s="507"/>
      <c r="AB12" s="507"/>
    </row>
    <row r="13" spans="1:28">
      <c r="A13" s="414"/>
      <c r="B13" s="507"/>
      <c r="C13" s="507"/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7"/>
      <c r="O13" s="507"/>
      <c r="P13" s="507"/>
      <c r="Q13" s="507"/>
      <c r="R13" s="507"/>
      <c r="S13" s="507"/>
      <c r="T13" s="507"/>
      <c r="U13" s="507"/>
      <c r="V13" s="507"/>
      <c r="W13" s="507"/>
      <c r="X13" s="507"/>
      <c r="Y13" s="507"/>
      <c r="Z13" s="507"/>
      <c r="AA13" s="507"/>
      <c r="AB13" s="507"/>
    </row>
    <row r="14" spans="1:28">
      <c r="A14" s="414"/>
      <c r="B14" s="507"/>
      <c r="C14" s="507"/>
      <c r="D14" s="507"/>
      <c r="E14" s="507"/>
      <c r="F14" s="507"/>
      <c r="G14" s="507"/>
      <c r="H14" s="507"/>
      <c r="I14" s="507"/>
      <c r="J14" s="507"/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7"/>
      <c r="V14" s="507"/>
      <c r="W14" s="507"/>
      <c r="X14" s="507"/>
      <c r="Y14" s="507"/>
      <c r="Z14" s="507"/>
      <c r="AA14" s="507"/>
      <c r="AB14" s="507"/>
    </row>
    <row r="15" spans="1:28">
      <c r="A15" s="414"/>
      <c r="B15" s="507"/>
      <c r="C15" s="507"/>
      <c r="D15" s="507"/>
      <c r="E15" s="507"/>
      <c r="F15" s="507"/>
      <c r="G15" s="507"/>
      <c r="H15" s="507"/>
      <c r="I15" s="507"/>
      <c r="J15" s="507"/>
      <c r="K15" s="507"/>
      <c r="L15" s="507"/>
      <c r="M15" s="507"/>
      <c r="N15" s="507"/>
      <c r="O15" s="507"/>
      <c r="P15" s="507"/>
      <c r="Q15" s="507"/>
      <c r="R15" s="507"/>
      <c r="S15" s="507"/>
      <c r="T15" s="507"/>
      <c r="U15" s="507"/>
      <c r="V15" s="507"/>
      <c r="W15" s="507"/>
      <c r="X15" s="507"/>
      <c r="Y15" s="507"/>
      <c r="Z15" s="507"/>
      <c r="AA15" s="507"/>
      <c r="AB15" s="507"/>
    </row>
    <row r="16" spans="1:28">
      <c r="A16" s="414"/>
      <c r="B16" s="507"/>
      <c r="C16" s="507"/>
      <c r="D16" s="507"/>
      <c r="E16" s="507"/>
      <c r="F16" s="507"/>
      <c r="G16" s="507"/>
      <c r="H16" s="507"/>
      <c r="I16" s="507"/>
      <c r="J16" s="507"/>
      <c r="K16" s="507"/>
      <c r="L16" s="507"/>
      <c r="M16" s="507"/>
      <c r="N16" s="507"/>
      <c r="O16" s="507"/>
      <c r="P16" s="507"/>
      <c r="Q16" s="507"/>
      <c r="R16" s="507"/>
      <c r="S16" s="507"/>
      <c r="T16" s="507"/>
      <c r="U16" s="507"/>
      <c r="V16" s="507"/>
      <c r="W16" s="507"/>
      <c r="X16" s="507"/>
      <c r="Y16" s="507"/>
      <c r="Z16" s="507"/>
      <c r="AA16" s="507"/>
      <c r="AB16" s="507"/>
    </row>
    <row r="17" spans="1:28">
      <c r="A17" s="414"/>
      <c r="B17" s="507"/>
      <c r="C17" s="507"/>
      <c r="D17" s="507"/>
      <c r="E17" s="507"/>
      <c r="F17" s="507"/>
      <c r="G17" s="507"/>
      <c r="H17" s="507"/>
      <c r="I17" s="507"/>
      <c r="J17" s="507"/>
      <c r="K17" s="507"/>
      <c r="L17" s="507"/>
      <c r="M17" s="507"/>
      <c r="N17" s="507"/>
      <c r="O17" s="507"/>
      <c r="P17" s="507"/>
      <c r="Q17" s="507"/>
      <c r="R17" s="507"/>
      <c r="S17" s="507"/>
      <c r="T17" s="507"/>
      <c r="U17" s="507"/>
      <c r="V17" s="507"/>
      <c r="W17" s="507"/>
      <c r="X17" s="507"/>
      <c r="Y17" s="507"/>
      <c r="Z17" s="507"/>
      <c r="AA17" s="507"/>
      <c r="AB17" s="507"/>
    </row>
    <row r="18" spans="1:28">
      <c r="A18" s="414"/>
      <c r="B18" s="507"/>
      <c r="C18" s="507"/>
      <c r="D18" s="507"/>
      <c r="E18" s="507"/>
      <c r="F18" s="507"/>
      <c r="G18" s="507"/>
      <c r="H18" s="507"/>
      <c r="I18" s="507"/>
      <c r="J18" s="507"/>
      <c r="K18" s="507"/>
      <c r="L18" s="507"/>
      <c r="M18" s="507"/>
      <c r="N18" s="507"/>
      <c r="O18" s="507"/>
      <c r="P18" s="507"/>
      <c r="Q18" s="507"/>
      <c r="R18" s="507"/>
      <c r="S18" s="507"/>
      <c r="T18" s="507"/>
      <c r="U18" s="507"/>
      <c r="V18" s="507"/>
      <c r="W18" s="507"/>
      <c r="X18" s="507"/>
      <c r="Y18" s="507"/>
      <c r="Z18" s="507"/>
      <c r="AA18" s="507"/>
      <c r="AB18" s="507"/>
    </row>
    <row r="19" spans="1:28">
      <c r="A19" s="414"/>
      <c r="B19" s="507"/>
      <c r="C19" s="507"/>
      <c r="D19" s="507"/>
      <c r="E19" s="507"/>
      <c r="F19" s="507"/>
      <c r="G19" s="507"/>
      <c r="H19" s="507"/>
      <c r="I19" s="507"/>
      <c r="J19" s="507"/>
      <c r="K19" s="507"/>
      <c r="L19" s="507"/>
      <c r="M19" s="507"/>
      <c r="N19" s="507"/>
      <c r="O19" s="507"/>
      <c r="P19" s="507"/>
      <c r="Q19" s="507"/>
      <c r="R19" s="507"/>
      <c r="S19" s="507"/>
      <c r="T19" s="507"/>
      <c r="U19" s="507"/>
      <c r="V19" s="507"/>
      <c r="W19" s="507"/>
      <c r="X19" s="507"/>
      <c r="Y19" s="507"/>
      <c r="Z19" s="507"/>
      <c r="AA19" s="507"/>
      <c r="AB19" s="507"/>
    </row>
    <row r="20" spans="1:28">
      <c r="A20" s="414"/>
      <c r="B20" s="507"/>
      <c r="C20" s="507"/>
      <c r="D20" s="507"/>
      <c r="E20" s="507"/>
      <c r="F20" s="507"/>
      <c r="G20" s="507"/>
      <c r="H20" s="507"/>
      <c r="I20" s="507"/>
      <c r="J20" s="507"/>
      <c r="K20" s="507"/>
      <c r="L20" s="507"/>
      <c r="M20" s="507"/>
      <c r="N20" s="507"/>
      <c r="O20" s="507"/>
      <c r="P20" s="507"/>
      <c r="Q20" s="507"/>
      <c r="R20" s="507"/>
      <c r="S20" s="507"/>
      <c r="T20" s="507"/>
      <c r="U20" s="507"/>
      <c r="V20" s="507"/>
      <c r="W20" s="507"/>
      <c r="X20" s="507"/>
      <c r="Y20" s="507"/>
      <c r="Z20" s="507"/>
      <c r="AA20" s="507"/>
      <c r="AB20" s="507"/>
    </row>
    <row r="21" spans="1:28">
      <c r="A21" s="414"/>
      <c r="B21" s="507"/>
      <c r="C21" s="507"/>
      <c r="D21" s="507"/>
      <c r="E21" s="507"/>
      <c r="F21" s="507"/>
      <c r="G21" s="507"/>
      <c r="H21" s="507"/>
      <c r="I21" s="507"/>
      <c r="J21" s="507"/>
      <c r="K21" s="507"/>
      <c r="L21" s="507"/>
      <c r="M21" s="507"/>
      <c r="N21" s="507"/>
      <c r="O21" s="507"/>
      <c r="P21" s="507"/>
      <c r="Q21" s="507"/>
      <c r="R21" s="507"/>
      <c r="S21" s="507"/>
      <c r="T21" s="507"/>
      <c r="U21" s="507"/>
      <c r="V21" s="507"/>
      <c r="W21" s="507"/>
      <c r="X21" s="507"/>
      <c r="Y21" s="507"/>
      <c r="Z21" s="507"/>
      <c r="AA21" s="507"/>
      <c r="AB21" s="507"/>
    </row>
    <row r="22" spans="1:28">
      <c r="A22" s="414"/>
      <c r="B22" s="507"/>
      <c r="C22" s="507"/>
      <c r="D22" s="507"/>
      <c r="E22" s="507"/>
      <c r="F22" s="507"/>
      <c r="G22" s="507"/>
      <c r="H22" s="507"/>
      <c r="I22" s="507"/>
      <c r="J22" s="507"/>
      <c r="K22" s="507"/>
      <c r="L22" s="507"/>
      <c r="M22" s="507"/>
      <c r="N22" s="507"/>
      <c r="O22" s="507"/>
      <c r="P22" s="507"/>
      <c r="Q22" s="507"/>
      <c r="R22" s="507"/>
      <c r="S22" s="507"/>
      <c r="T22" s="507"/>
      <c r="U22" s="507"/>
      <c r="V22" s="507"/>
      <c r="W22" s="507"/>
      <c r="X22" s="507"/>
      <c r="Y22" s="507"/>
      <c r="Z22" s="507"/>
      <c r="AA22" s="507"/>
      <c r="AB22" s="507"/>
    </row>
    <row r="23" spans="1:28">
      <c r="A23" s="414"/>
      <c r="B23" s="507"/>
      <c r="C23" s="507"/>
      <c r="D23" s="507"/>
      <c r="E23" s="507"/>
      <c r="F23" s="507"/>
      <c r="G23" s="507"/>
      <c r="H23" s="507"/>
      <c r="I23" s="507"/>
      <c r="J23" s="507"/>
      <c r="K23" s="507"/>
      <c r="L23" s="507"/>
      <c r="M23" s="507"/>
      <c r="N23" s="507"/>
      <c r="O23" s="507"/>
      <c r="P23" s="507"/>
      <c r="Q23" s="507"/>
      <c r="R23" s="507"/>
      <c r="S23" s="507"/>
      <c r="T23" s="507"/>
      <c r="U23" s="507"/>
      <c r="V23" s="507"/>
      <c r="W23" s="507"/>
      <c r="X23" s="507"/>
      <c r="Y23" s="507"/>
      <c r="Z23" s="507"/>
      <c r="AA23" s="507"/>
      <c r="AB23" s="507"/>
    </row>
    <row r="24" spans="1:28">
      <c r="A24" s="414"/>
      <c r="B24" s="507"/>
      <c r="C24" s="507"/>
      <c r="D24" s="507"/>
      <c r="E24" s="507"/>
      <c r="F24" s="507"/>
      <c r="G24" s="507"/>
      <c r="H24" s="507"/>
      <c r="I24" s="507"/>
      <c r="J24" s="507"/>
      <c r="K24" s="507"/>
      <c r="L24" s="507"/>
      <c r="M24" s="507"/>
      <c r="N24" s="507"/>
      <c r="O24" s="507"/>
      <c r="P24" s="507"/>
      <c r="Q24" s="507"/>
      <c r="R24" s="507"/>
      <c r="S24" s="507"/>
      <c r="T24" s="507"/>
      <c r="U24" s="507"/>
      <c r="V24" s="507"/>
      <c r="W24" s="507"/>
      <c r="X24" s="507"/>
      <c r="Y24" s="507"/>
      <c r="Z24" s="507"/>
      <c r="AA24" s="507"/>
      <c r="AB24" s="507"/>
    </row>
    <row r="25" spans="1:28">
      <c r="A25" s="414"/>
      <c r="B25" s="507"/>
      <c r="C25" s="507"/>
      <c r="D25" s="507"/>
      <c r="E25" s="507"/>
      <c r="F25" s="507"/>
      <c r="G25" s="507"/>
      <c r="H25" s="507"/>
      <c r="I25" s="507"/>
      <c r="J25" s="507"/>
      <c r="K25" s="507"/>
      <c r="L25" s="507"/>
      <c r="M25" s="507"/>
      <c r="N25" s="507"/>
      <c r="O25" s="507"/>
      <c r="P25" s="507"/>
      <c r="Q25" s="507"/>
      <c r="R25" s="507"/>
      <c r="S25" s="507"/>
      <c r="T25" s="507"/>
      <c r="U25" s="507"/>
      <c r="V25" s="507"/>
      <c r="W25" s="507"/>
      <c r="X25" s="507"/>
      <c r="Y25" s="507"/>
      <c r="Z25" s="507"/>
      <c r="AA25" s="507"/>
      <c r="AB25" s="507"/>
    </row>
    <row r="26" spans="1:28">
      <c r="A26" s="414"/>
      <c r="B26" s="507"/>
      <c r="C26" s="507"/>
      <c r="D26" s="507"/>
      <c r="E26" s="507"/>
      <c r="F26" s="507"/>
      <c r="G26" s="507"/>
      <c r="H26" s="507"/>
      <c r="I26" s="507"/>
      <c r="J26" s="507"/>
      <c r="K26" s="507"/>
      <c r="L26" s="507"/>
      <c r="M26" s="507"/>
      <c r="N26" s="507"/>
      <c r="O26" s="507"/>
      <c r="P26" s="507"/>
      <c r="Q26" s="507"/>
      <c r="R26" s="507"/>
      <c r="S26" s="507"/>
      <c r="T26" s="507"/>
      <c r="U26" s="507"/>
      <c r="V26" s="507"/>
      <c r="W26" s="507"/>
      <c r="X26" s="507"/>
      <c r="Y26" s="507"/>
      <c r="Z26" s="507"/>
      <c r="AA26" s="507"/>
      <c r="AB26" s="507"/>
    </row>
    <row r="27" spans="1:28">
      <c r="A27" s="414"/>
      <c r="B27" s="507"/>
      <c r="C27" s="507"/>
      <c r="D27" s="507"/>
      <c r="E27" s="507"/>
      <c r="F27" s="507"/>
      <c r="G27" s="507"/>
      <c r="H27" s="507"/>
      <c r="I27" s="507"/>
      <c r="J27" s="507"/>
      <c r="K27" s="507"/>
      <c r="L27" s="507"/>
      <c r="M27" s="507"/>
      <c r="N27" s="507"/>
      <c r="O27" s="507"/>
      <c r="P27" s="507"/>
      <c r="Q27" s="507"/>
      <c r="R27" s="507"/>
      <c r="S27" s="507"/>
      <c r="T27" s="507"/>
      <c r="U27" s="507"/>
      <c r="V27" s="507"/>
      <c r="W27" s="507"/>
      <c r="X27" s="507"/>
      <c r="Y27" s="507"/>
      <c r="Z27" s="507"/>
      <c r="AA27" s="507"/>
      <c r="AB27" s="507"/>
    </row>
    <row r="28" spans="1:28">
      <c r="A28" s="414"/>
      <c r="B28" s="507"/>
      <c r="C28" s="507"/>
      <c r="D28" s="507"/>
      <c r="E28" s="507"/>
      <c r="F28" s="507"/>
      <c r="G28" s="507"/>
      <c r="H28" s="507"/>
      <c r="I28" s="507"/>
      <c r="J28" s="507"/>
      <c r="K28" s="507"/>
      <c r="L28" s="507"/>
      <c r="M28" s="507"/>
      <c r="N28" s="507"/>
      <c r="O28" s="507"/>
      <c r="P28" s="507"/>
      <c r="Q28" s="507"/>
      <c r="R28" s="507"/>
      <c r="S28" s="507"/>
      <c r="T28" s="507"/>
      <c r="U28" s="507"/>
      <c r="V28" s="507"/>
      <c r="W28" s="507"/>
      <c r="X28" s="507"/>
      <c r="Y28" s="507"/>
      <c r="Z28" s="507"/>
      <c r="AA28" s="507"/>
      <c r="AB28" s="507"/>
    </row>
    <row r="29" spans="1:28">
      <c r="A29" s="414"/>
      <c r="B29" s="507"/>
      <c r="C29" s="507"/>
      <c r="D29" s="507"/>
      <c r="E29" s="507"/>
      <c r="F29" s="507"/>
      <c r="G29" s="507"/>
      <c r="H29" s="507"/>
      <c r="I29" s="507"/>
      <c r="J29" s="507"/>
      <c r="K29" s="507"/>
      <c r="L29" s="507"/>
      <c r="M29" s="507"/>
      <c r="N29" s="507"/>
      <c r="O29" s="507"/>
      <c r="P29" s="507"/>
      <c r="Q29" s="507"/>
      <c r="R29" s="507"/>
      <c r="S29" s="507"/>
      <c r="T29" s="507"/>
      <c r="U29" s="507"/>
      <c r="V29" s="507"/>
      <c r="W29" s="507"/>
      <c r="X29" s="507"/>
      <c r="Y29" s="507"/>
      <c r="Z29" s="507"/>
      <c r="AA29" s="507"/>
      <c r="AB29" s="507"/>
    </row>
    <row r="30" spans="1:28">
      <c r="A30" s="414"/>
      <c r="B30" s="507"/>
      <c r="C30" s="507"/>
      <c r="D30" s="507"/>
      <c r="E30" s="507"/>
      <c r="F30" s="507"/>
      <c r="G30" s="507"/>
      <c r="H30" s="507"/>
      <c r="I30" s="507"/>
      <c r="J30" s="507"/>
      <c r="K30" s="507"/>
      <c r="L30" s="507"/>
      <c r="M30" s="507"/>
      <c r="N30" s="507"/>
      <c r="O30" s="507"/>
      <c r="P30" s="507"/>
      <c r="Q30" s="507"/>
      <c r="R30" s="507"/>
      <c r="S30" s="507"/>
      <c r="T30" s="507"/>
      <c r="U30" s="507"/>
      <c r="V30" s="507"/>
      <c r="W30" s="507"/>
      <c r="X30" s="507"/>
      <c r="Y30" s="507"/>
      <c r="Z30" s="507"/>
      <c r="AA30" s="507"/>
      <c r="AB30" s="507"/>
    </row>
    <row r="31" spans="1:28">
      <c r="A31" s="414"/>
      <c r="B31" s="507"/>
      <c r="C31" s="507"/>
      <c r="D31" s="507"/>
      <c r="E31" s="507"/>
      <c r="F31" s="507"/>
      <c r="G31" s="507"/>
      <c r="H31" s="507"/>
      <c r="I31" s="507"/>
      <c r="J31" s="507"/>
      <c r="K31" s="507"/>
      <c r="L31" s="507"/>
      <c r="M31" s="507"/>
      <c r="N31" s="507"/>
      <c r="O31" s="507"/>
      <c r="P31" s="507"/>
      <c r="Q31" s="507"/>
      <c r="R31" s="507"/>
      <c r="S31" s="507"/>
      <c r="T31" s="507"/>
      <c r="U31" s="507"/>
      <c r="V31" s="507"/>
      <c r="W31" s="507"/>
      <c r="X31" s="507"/>
      <c r="Y31" s="507"/>
      <c r="Z31" s="507"/>
      <c r="AA31" s="507"/>
      <c r="AB31" s="507"/>
    </row>
    <row r="32" spans="1:28">
      <c r="A32" s="414"/>
      <c r="B32" s="507"/>
      <c r="C32" s="507"/>
      <c r="D32" s="507"/>
      <c r="E32" s="507"/>
      <c r="F32" s="507"/>
      <c r="G32" s="507"/>
      <c r="H32" s="507"/>
      <c r="I32" s="507"/>
      <c r="J32" s="507"/>
      <c r="K32" s="507"/>
      <c r="L32" s="507"/>
      <c r="M32" s="507"/>
      <c r="N32" s="507"/>
      <c r="O32" s="507"/>
      <c r="P32" s="507"/>
      <c r="Q32" s="507"/>
      <c r="R32" s="507"/>
      <c r="S32" s="507"/>
      <c r="T32" s="507"/>
      <c r="U32" s="507"/>
      <c r="V32" s="507"/>
      <c r="W32" s="507"/>
      <c r="X32" s="507"/>
      <c r="Y32" s="507"/>
      <c r="Z32" s="507"/>
      <c r="AA32" s="507"/>
      <c r="AB32" s="507"/>
    </row>
    <row r="33" spans="1:28">
      <c r="A33" s="414"/>
      <c r="B33" s="507"/>
      <c r="C33" s="507"/>
      <c r="D33" s="507"/>
      <c r="E33" s="507"/>
      <c r="F33" s="507"/>
      <c r="G33" s="507"/>
      <c r="H33" s="507"/>
      <c r="I33" s="507"/>
      <c r="J33" s="507"/>
      <c r="K33" s="507"/>
      <c r="L33" s="507"/>
      <c r="M33" s="507"/>
      <c r="N33" s="507"/>
      <c r="O33" s="507"/>
      <c r="P33" s="507"/>
      <c r="Q33" s="507"/>
      <c r="R33" s="507"/>
      <c r="S33" s="507"/>
      <c r="T33" s="507"/>
      <c r="U33" s="507"/>
      <c r="V33" s="507"/>
      <c r="W33" s="507"/>
      <c r="X33" s="507"/>
      <c r="Y33" s="507"/>
      <c r="Z33" s="507"/>
      <c r="AA33" s="507"/>
      <c r="AB33" s="507"/>
    </row>
    <row r="34" spans="1:28">
      <c r="A34" s="414"/>
      <c r="B34" s="414"/>
      <c r="C34" s="414"/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  <c r="W34" s="414"/>
      <c r="X34" s="414"/>
      <c r="Y34" s="414"/>
      <c r="Z34" s="414"/>
      <c r="AA34" s="414"/>
      <c r="AB34" s="414"/>
    </row>
    <row r="39" spans="1:28">
      <c r="K39" s="171"/>
    </row>
    <row r="43" spans="1:28" ht="15.75">
      <c r="H43" s="315" t="s">
        <v>440</v>
      </c>
    </row>
  </sheetData>
  <hyperlinks>
    <hyperlink ref="H43" location="'Seznam příloh'!A1" display="zpět"/>
  </hyperlinks>
  <printOptions horizontalCentered="1"/>
  <pageMargins left="0.39370078740157483" right="0.19685039370078741" top="0.74803149606299213" bottom="0.23622047244094491" header="0.31496062992125984" footer="0.15748031496062992"/>
  <pageSetup paperSize="9" orientation="landscape" r:id="rId1"/>
  <headerFooter alignWithMargins="0">
    <oddHeader>&amp;RPříloha č. 20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view="pageBreakPreview" zoomScaleNormal="85" zoomScaleSheetLayoutView="100" workbookViewId="0">
      <selection activeCell="O30" sqref="O30"/>
    </sheetView>
  </sheetViews>
  <sheetFormatPr defaultRowHeight="12.75"/>
  <cols>
    <col min="1" max="1" width="9.85546875" style="301" customWidth="1"/>
    <col min="2" max="2" width="16.140625" style="301" customWidth="1"/>
    <col min="3" max="11" width="9.28515625" style="301" customWidth="1"/>
    <col min="12" max="256" width="9.140625" style="301"/>
    <col min="257" max="257" width="26.5703125" style="301" customWidth="1"/>
    <col min="258" max="258" width="16.140625" style="301" customWidth="1"/>
    <col min="259" max="263" width="10.7109375" style="301" customWidth="1"/>
    <col min="264" max="512" width="9.140625" style="301"/>
    <col min="513" max="513" width="26.5703125" style="301" customWidth="1"/>
    <col min="514" max="514" width="16.140625" style="301" customWidth="1"/>
    <col min="515" max="519" width="10.7109375" style="301" customWidth="1"/>
    <col min="520" max="768" width="9.140625" style="301"/>
    <col min="769" max="769" width="26.5703125" style="301" customWidth="1"/>
    <col min="770" max="770" width="16.140625" style="301" customWidth="1"/>
    <col min="771" max="775" width="10.7109375" style="301" customWidth="1"/>
    <col min="776" max="1024" width="9.140625" style="301"/>
    <col min="1025" max="1025" width="26.5703125" style="301" customWidth="1"/>
    <col min="1026" max="1026" width="16.140625" style="301" customWidth="1"/>
    <col min="1027" max="1031" width="10.7109375" style="301" customWidth="1"/>
    <col min="1032" max="1280" width="9.140625" style="301"/>
    <col min="1281" max="1281" width="26.5703125" style="301" customWidth="1"/>
    <col min="1282" max="1282" width="16.140625" style="301" customWidth="1"/>
    <col min="1283" max="1287" width="10.7109375" style="301" customWidth="1"/>
    <col min="1288" max="1536" width="9.140625" style="301"/>
    <col min="1537" max="1537" width="26.5703125" style="301" customWidth="1"/>
    <col min="1538" max="1538" width="16.140625" style="301" customWidth="1"/>
    <col min="1539" max="1543" width="10.7109375" style="301" customWidth="1"/>
    <col min="1544" max="1792" width="9.140625" style="301"/>
    <col min="1793" max="1793" width="26.5703125" style="301" customWidth="1"/>
    <col min="1794" max="1794" width="16.140625" style="301" customWidth="1"/>
    <col min="1795" max="1799" width="10.7109375" style="301" customWidth="1"/>
    <col min="1800" max="2048" width="9.140625" style="301"/>
    <col min="2049" max="2049" width="26.5703125" style="301" customWidth="1"/>
    <col min="2050" max="2050" width="16.140625" style="301" customWidth="1"/>
    <col min="2051" max="2055" width="10.7109375" style="301" customWidth="1"/>
    <col min="2056" max="2304" width="9.140625" style="301"/>
    <col min="2305" max="2305" width="26.5703125" style="301" customWidth="1"/>
    <col min="2306" max="2306" width="16.140625" style="301" customWidth="1"/>
    <col min="2307" max="2311" width="10.7109375" style="301" customWidth="1"/>
    <col min="2312" max="2560" width="9.140625" style="301"/>
    <col min="2561" max="2561" width="26.5703125" style="301" customWidth="1"/>
    <col min="2562" max="2562" width="16.140625" style="301" customWidth="1"/>
    <col min="2563" max="2567" width="10.7109375" style="301" customWidth="1"/>
    <col min="2568" max="2816" width="9.140625" style="301"/>
    <col min="2817" max="2817" width="26.5703125" style="301" customWidth="1"/>
    <col min="2818" max="2818" width="16.140625" style="301" customWidth="1"/>
    <col min="2819" max="2823" width="10.7109375" style="301" customWidth="1"/>
    <col min="2824" max="3072" width="9.140625" style="301"/>
    <col min="3073" max="3073" width="26.5703125" style="301" customWidth="1"/>
    <col min="3074" max="3074" width="16.140625" style="301" customWidth="1"/>
    <col min="3075" max="3079" width="10.7109375" style="301" customWidth="1"/>
    <col min="3080" max="3328" width="9.140625" style="301"/>
    <col min="3329" max="3329" width="26.5703125" style="301" customWidth="1"/>
    <col min="3330" max="3330" width="16.140625" style="301" customWidth="1"/>
    <col min="3331" max="3335" width="10.7109375" style="301" customWidth="1"/>
    <col min="3336" max="3584" width="9.140625" style="301"/>
    <col min="3585" max="3585" width="26.5703125" style="301" customWidth="1"/>
    <col min="3586" max="3586" width="16.140625" style="301" customWidth="1"/>
    <col min="3587" max="3591" width="10.7109375" style="301" customWidth="1"/>
    <col min="3592" max="3840" width="9.140625" style="301"/>
    <col min="3841" max="3841" width="26.5703125" style="301" customWidth="1"/>
    <col min="3842" max="3842" width="16.140625" style="301" customWidth="1"/>
    <col min="3843" max="3847" width="10.7109375" style="301" customWidth="1"/>
    <col min="3848" max="4096" width="9.140625" style="301"/>
    <col min="4097" max="4097" width="26.5703125" style="301" customWidth="1"/>
    <col min="4098" max="4098" width="16.140625" style="301" customWidth="1"/>
    <col min="4099" max="4103" width="10.7109375" style="301" customWidth="1"/>
    <col min="4104" max="4352" width="9.140625" style="301"/>
    <col min="4353" max="4353" width="26.5703125" style="301" customWidth="1"/>
    <col min="4354" max="4354" width="16.140625" style="301" customWidth="1"/>
    <col min="4355" max="4359" width="10.7109375" style="301" customWidth="1"/>
    <col min="4360" max="4608" width="9.140625" style="301"/>
    <col min="4609" max="4609" width="26.5703125" style="301" customWidth="1"/>
    <col min="4610" max="4610" width="16.140625" style="301" customWidth="1"/>
    <col min="4611" max="4615" width="10.7109375" style="301" customWidth="1"/>
    <col min="4616" max="4864" width="9.140625" style="301"/>
    <col min="4865" max="4865" width="26.5703125" style="301" customWidth="1"/>
    <col min="4866" max="4866" width="16.140625" style="301" customWidth="1"/>
    <col min="4867" max="4871" width="10.7109375" style="301" customWidth="1"/>
    <col min="4872" max="5120" width="9.140625" style="301"/>
    <col min="5121" max="5121" width="26.5703125" style="301" customWidth="1"/>
    <col min="5122" max="5122" width="16.140625" style="301" customWidth="1"/>
    <col min="5123" max="5127" width="10.7109375" style="301" customWidth="1"/>
    <col min="5128" max="5376" width="9.140625" style="301"/>
    <col min="5377" max="5377" width="26.5703125" style="301" customWidth="1"/>
    <col min="5378" max="5378" width="16.140625" style="301" customWidth="1"/>
    <col min="5379" max="5383" width="10.7109375" style="301" customWidth="1"/>
    <col min="5384" max="5632" width="9.140625" style="301"/>
    <col min="5633" max="5633" width="26.5703125" style="301" customWidth="1"/>
    <col min="5634" max="5634" width="16.140625" style="301" customWidth="1"/>
    <col min="5635" max="5639" width="10.7109375" style="301" customWidth="1"/>
    <col min="5640" max="5888" width="9.140625" style="301"/>
    <col min="5889" max="5889" width="26.5703125" style="301" customWidth="1"/>
    <col min="5890" max="5890" width="16.140625" style="301" customWidth="1"/>
    <col min="5891" max="5895" width="10.7109375" style="301" customWidth="1"/>
    <col min="5896" max="6144" width="9.140625" style="301"/>
    <col min="6145" max="6145" width="26.5703125" style="301" customWidth="1"/>
    <col min="6146" max="6146" width="16.140625" style="301" customWidth="1"/>
    <col min="6147" max="6151" width="10.7109375" style="301" customWidth="1"/>
    <col min="6152" max="6400" width="9.140625" style="301"/>
    <col min="6401" max="6401" width="26.5703125" style="301" customWidth="1"/>
    <col min="6402" max="6402" width="16.140625" style="301" customWidth="1"/>
    <col min="6403" max="6407" width="10.7109375" style="301" customWidth="1"/>
    <col min="6408" max="6656" width="9.140625" style="301"/>
    <col min="6657" max="6657" width="26.5703125" style="301" customWidth="1"/>
    <col min="6658" max="6658" width="16.140625" style="301" customWidth="1"/>
    <col min="6659" max="6663" width="10.7109375" style="301" customWidth="1"/>
    <col min="6664" max="6912" width="9.140625" style="301"/>
    <col min="6913" max="6913" width="26.5703125" style="301" customWidth="1"/>
    <col min="6914" max="6914" width="16.140625" style="301" customWidth="1"/>
    <col min="6915" max="6919" width="10.7109375" style="301" customWidth="1"/>
    <col min="6920" max="7168" width="9.140625" style="301"/>
    <col min="7169" max="7169" width="26.5703125" style="301" customWidth="1"/>
    <col min="7170" max="7170" width="16.140625" style="301" customWidth="1"/>
    <col min="7171" max="7175" width="10.7109375" style="301" customWidth="1"/>
    <col min="7176" max="7424" width="9.140625" style="301"/>
    <col min="7425" max="7425" width="26.5703125" style="301" customWidth="1"/>
    <col min="7426" max="7426" width="16.140625" style="301" customWidth="1"/>
    <col min="7427" max="7431" width="10.7109375" style="301" customWidth="1"/>
    <col min="7432" max="7680" width="9.140625" style="301"/>
    <col min="7681" max="7681" width="26.5703125" style="301" customWidth="1"/>
    <col min="7682" max="7682" width="16.140625" style="301" customWidth="1"/>
    <col min="7683" max="7687" width="10.7109375" style="301" customWidth="1"/>
    <col min="7688" max="7936" width="9.140625" style="301"/>
    <col min="7937" max="7937" width="26.5703125" style="301" customWidth="1"/>
    <col min="7938" max="7938" width="16.140625" style="301" customWidth="1"/>
    <col min="7939" max="7943" width="10.7109375" style="301" customWidth="1"/>
    <col min="7944" max="8192" width="9.140625" style="301"/>
    <col min="8193" max="8193" width="26.5703125" style="301" customWidth="1"/>
    <col min="8194" max="8194" width="16.140625" style="301" customWidth="1"/>
    <col min="8195" max="8199" width="10.7109375" style="301" customWidth="1"/>
    <col min="8200" max="8448" width="9.140625" style="301"/>
    <col min="8449" max="8449" width="26.5703125" style="301" customWidth="1"/>
    <col min="8450" max="8450" width="16.140625" style="301" customWidth="1"/>
    <col min="8451" max="8455" width="10.7109375" style="301" customWidth="1"/>
    <col min="8456" max="8704" width="9.140625" style="301"/>
    <col min="8705" max="8705" width="26.5703125" style="301" customWidth="1"/>
    <col min="8706" max="8706" width="16.140625" style="301" customWidth="1"/>
    <col min="8707" max="8711" width="10.7109375" style="301" customWidth="1"/>
    <col min="8712" max="8960" width="9.140625" style="301"/>
    <col min="8961" max="8961" width="26.5703125" style="301" customWidth="1"/>
    <col min="8962" max="8962" width="16.140625" style="301" customWidth="1"/>
    <col min="8963" max="8967" width="10.7109375" style="301" customWidth="1"/>
    <col min="8968" max="9216" width="9.140625" style="301"/>
    <col min="9217" max="9217" width="26.5703125" style="301" customWidth="1"/>
    <col min="9218" max="9218" width="16.140625" style="301" customWidth="1"/>
    <col min="9219" max="9223" width="10.7109375" style="301" customWidth="1"/>
    <col min="9224" max="9472" width="9.140625" style="301"/>
    <col min="9473" max="9473" width="26.5703125" style="301" customWidth="1"/>
    <col min="9474" max="9474" width="16.140625" style="301" customWidth="1"/>
    <col min="9475" max="9479" width="10.7109375" style="301" customWidth="1"/>
    <col min="9480" max="9728" width="9.140625" style="301"/>
    <col min="9729" max="9729" width="26.5703125" style="301" customWidth="1"/>
    <col min="9730" max="9730" width="16.140625" style="301" customWidth="1"/>
    <col min="9731" max="9735" width="10.7109375" style="301" customWidth="1"/>
    <col min="9736" max="9984" width="9.140625" style="301"/>
    <col min="9985" max="9985" width="26.5703125" style="301" customWidth="1"/>
    <col min="9986" max="9986" width="16.140625" style="301" customWidth="1"/>
    <col min="9987" max="9991" width="10.7109375" style="301" customWidth="1"/>
    <col min="9992" max="10240" width="9.140625" style="301"/>
    <col min="10241" max="10241" width="26.5703125" style="301" customWidth="1"/>
    <col min="10242" max="10242" width="16.140625" style="301" customWidth="1"/>
    <col min="10243" max="10247" width="10.7109375" style="301" customWidth="1"/>
    <col min="10248" max="10496" width="9.140625" style="301"/>
    <col min="10497" max="10497" width="26.5703125" style="301" customWidth="1"/>
    <col min="10498" max="10498" width="16.140625" style="301" customWidth="1"/>
    <col min="10499" max="10503" width="10.7109375" style="301" customWidth="1"/>
    <col min="10504" max="10752" width="9.140625" style="301"/>
    <col min="10753" max="10753" width="26.5703125" style="301" customWidth="1"/>
    <col min="10754" max="10754" width="16.140625" style="301" customWidth="1"/>
    <col min="10755" max="10759" width="10.7109375" style="301" customWidth="1"/>
    <col min="10760" max="11008" width="9.140625" style="301"/>
    <col min="11009" max="11009" width="26.5703125" style="301" customWidth="1"/>
    <col min="11010" max="11010" width="16.140625" style="301" customWidth="1"/>
    <col min="11011" max="11015" width="10.7109375" style="301" customWidth="1"/>
    <col min="11016" max="11264" width="9.140625" style="301"/>
    <col min="11265" max="11265" width="26.5703125" style="301" customWidth="1"/>
    <col min="11266" max="11266" width="16.140625" style="301" customWidth="1"/>
    <col min="11267" max="11271" width="10.7109375" style="301" customWidth="1"/>
    <col min="11272" max="11520" width="9.140625" style="301"/>
    <col min="11521" max="11521" width="26.5703125" style="301" customWidth="1"/>
    <col min="11522" max="11522" width="16.140625" style="301" customWidth="1"/>
    <col min="11523" max="11527" width="10.7109375" style="301" customWidth="1"/>
    <col min="11528" max="11776" width="9.140625" style="301"/>
    <col min="11777" max="11777" width="26.5703125" style="301" customWidth="1"/>
    <col min="11778" max="11778" width="16.140625" style="301" customWidth="1"/>
    <col min="11779" max="11783" width="10.7109375" style="301" customWidth="1"/>
    <col min="11784" max="12032" width="9.140625" style="301"/>
    <col min="12033" max="12033" width="26.5703125" style="301" customWidth="1"/>
    <col min="12034" max="12034" width="16.140625" style="301" customWidth="1"/>
    <col min="12035" max="12039" width="10.7109375" style="301" customWidth="1"/>
    <col min="12040" max="12288" width="9.140625" style="301"/>
    <col min="12289" max="12289" width="26.5703125" style="301" customWidth="1"/>
    <col min="12290" max="12290" width="16.140625" style="301" customWidth="1"/>
    <col min="12291" max="12295" width="10.7109375" style="301" customWidth="1"/>
    <col min="12296" max="12544" width="9.140625" style="301"/>
    <col min="12545" max="12545" width="26.5703125" style="301" customWidth="1"/>
    <col min="12546" max="12546" width="16.140625" style="301" customWidth="1"/>
    <col min="12547" max="12551" width="10.7109375" style="301" customWidth="1"/>
    <col min="12552" max="12800" width="9.140625" style="301"/>
    <col min="12801" max="12801" width="26.5703125" style="301" customWidth="1"/>
    <col min="12802" max="12802" width="16.140625" style="301" customWidth="1"/>
    <col min="12803" max="12807" width="10.7109375" style="301" customWidth="1"/>
    <col min="12808" max="13056" width="9.140625" style="301"/>
    <col min="13057" max="13057" width="26.5703125" style="301" customWidth="1"/>
    <col min="13058" max="13058" width="16.140625" style="301" customWidth="1"/>
    <col min="13059" max="13063" width="10.7109375" style="301" customWidth="1"/>
    <col min="13064" max="13312" width="9.140625" style="301"/>
    <col min="13313" max="13313" width="26.5703125" style="301" customWidth="1"/>
    <col min="13314" max="13314" width="16.140625" style="301" customWidth="1"/>
    <col min="13315" max="13319" width="10.7109375" style="301" customWidth="1"/>
    <col min="13320" max="13568" width="9.140625" style="301"/>
    <col min="13569" max="13569" width="26.5703125" style="301" customWidth="1"/>
    <col min="13570" max="13570" width="16.140625" style="301" customWidth="1"/>
    <col min="13571" max="13575" width="10.7109375" style="301" customWidth="1"/>
    <col min="13576" max="13824" width="9.140625" style="301"/>
    <col min="13825" max="13825" width="26.5703125" style="301" customWidth="1"/>
    <col min="13826" max="13826" width="16.140625" style="301" customWidth="1"/>
    <col min="13827" max="13831" width="10.7109375" style="301" customWidth="1"/>
    <col min="13832" max="14080" width="9.140625" style="301"/>
    <col min="14081" max="14081" width="26.5703125" style="301" customWidth="1"/>
    <col min="14082" max="14082" width="16.140625" style="301" customWidth="1"/>
    <col min="14083" max="14087" width="10.7109375" style="301" customWidth="1"/>
    <col min="14088" max="14336" width="9.140625" style="301"/>
    <col min="14337" max="14337" width="26.5703125" style="301" customWidth="1"/>
    <col min="14338" max="14338" width="16.140625" style="301" customWidth="1"/>
    <col min="14339" max="14343" width="10.7109375" style="301" customWidth="1"/>
    <col min="14344" max="14592" width="9.140625" style="301"/>
    <col min="14593" max="14593" width="26.5703125" style="301" customWidth="1"/>
    <col min="14594" max="14594" width="16.140625" style="301" customWidth="1"/>
    <col min="14595" max="14599" width="10.7109375" style="301" customWidth="1"/>
    <col min="14600" max="14848" width="9.140625" style="301"/>
    <col min="14849" max="14849" width="26.5703125" style="301" customWidth="1"/>
    <col min="14850" max="14850" width="16.140625" style="301" customWidth="1"/>
    <col min="14851" max="14855" width="10.7109375" style="301" customWidth="1"/>
    <col min="14856" max="15104" width="9.140625" style="301"/>
    <col min="15105" max="15105" width="26.5703125" style="301" customWidth="1"/>
    <col min="15106" max="15106" width="16.140625" style="301" customWidth="1"/>
    <col min="15107" max="15111" width="10.7109375" style="301" customWidth="1"/>
    <col min="15112" max="15360" width="9.140625" style="301"/>
    <col min="15361" max="15361" width="26.5703125" style="301" customWidth="1"/>
    <col min="15362" max="15362" width="16.140625" style="301" customWidth="1"/>
    <col min="15363" max="15367" width="10.7109375" style="301" customWidth="1"/>
    <col min="15368" max="15616" width="9.140625" style="301"/>
    <col min="15617" max="15617" width="26.5703125" style="301" customWidth="1"/>
    <col min="15618" max="15618" width="16.140625" style="301" customWidth="1"/>
    <col min="15619" max="15623" width="10.7109375" style="301" customWidth="1"/>
    <col min="15624" max="15872" width="9.140625" style="301"/>
    <col min="15873" max="15873" width="26.5703125" style="301" customWidth="1"/>
    <col min="15874" max="15874" width="16.140625" style="301" customWidth="1"/>
    <col min="15875" max="15879" width="10.7109375" style="301" customWidth="1"/>
    <col min="15880" max="16128" width="9.140625" style="301"/>
    <col min="16129" max="16129" width="26.5703125" style="301" customWidth="1"/>
    <col min="16130" max="16130" width="16.140625" style="301" customWidth="1"/>
    <col min="16131" max="16135" width="10.7109375" style="301" customWidth="1"/>
    <col min="16136" max="16384" width="9.140625" style="301"/>
  </cols>
  <sheetData>
    <row r="1" spans="1:28" ht="15.75">
      <c r="A1" s="1599" t="s">
        <v>619</v>
      </c>
      <c r="B1" s="1599"/>
      <c r="C1" s="1599"/>
      <c r="D1" s="1599"/>
      <c r="E1" s="1599"/>
      <c r="F1" s="1599"/>
      <c r="G1" s="1599"/>
      <c r="H1" s="1599"/>
      <c r="I1" s="1599"/>
      <c r="J1" s="1599"/>
      <c r="K1" s="1599"/>
    </row>
    <row r="2" spans="1:28" ht="13.5" thickBot="1">
      <c r="A2" s="302"/>
      <c r="B2" s="302"/>
      <c r="C2" s="302"/>
      <c r="D2" s="302"/>
      <c r="E2" s="302"/>
      <c r="F2" s="302"/>
      <c r="G2" s="302"/>
      <c r="I2" s="344"/>
    </row>
    <row r="3" spans="1:28" ht="23.25" customHeight="1" thickTop="1">
      <c r="A3" s="376"/>
      <c r="B3" s="377"/>
      <c r="C3" s="378">
        <v>2004</v>
      </c>
      <c r="D3" s="379">
        <v>2005</v>
      </c>
      <c r="E3" s="379">
        <v>2006</v>
      </c>
      <c r="F3" s="379">
        <v>2007</v>
      </c>
      <c r="G3" s="378">
        <v>2008</v>
      </c>
      <c r="H3" s="378">
        <v>2009</v>
      </c>
      <c r="I3" s="378">
        <v>2010</v>
      </c>
      <c r="J3" s="877">
        <v>2011</v>
      </c>
      <c r="K3" s="380">
        <v>2012</v>
      </c>
    </row>
    <row r="4" spans="1:28" ht="30" customHeight="1">
      <c r="A4" s="1600" t="s">
        <v>513</v>
      </c>
      <c r="B4" s="1601"/>
      <c r="C4" s="1601"/>
      <c r="D4" s="1601"/>
      <c r="E4" s="1601"/>
      <c r="F4" s="1601"/>
      <c r="G4" s="1601"/>
      <c r="H4" s="1601"/>
      <c r="I4" s="1601"/>
      <c r="J4" s="1601"/>
      <c r="K4" s="1602"/>
    </row>
    <row r="5" spans="1:28" ht="16.5" customHeight="1">
      <c r="A5" s="1597" t="s">
        <v>364</v>
      </c>
      <c r="B5" s="628" t="s">
        <v>365</v>
      </c>
      <c r="C5" s="303">
        <v>67.400000000000006</v>
      </c>
      <c r="D5" s="303">
        <v>68</v>
      </c>
      <c r="E5" s="303">
        <v>69</v>
      </c>
      <c r="F5" s="303">
        <v>69.900000000000006</v>
      </c>
      <c r="G5" s="303">
        <v>70.3</v>
      </c>
      <c r="H5" s="303">
        <v>69</v>
      </c>
      <c r="I5" s="303">
        <v>68.599999999999994</v>
      </c>
      <c r="J5" s="878">
        <v>68.599999999999994</v>
      </c>
      <c r="K5" s="381">
        <v>68.5</v>
      </c>
    </row>
    <row r="6" spans="1:28" ht="16.5" customHeight="1">
      <c r="A6" s="1598"/>
      <c r="B6" s="1203" t="s">
        <v>349</v>
      </c>
      <c r="C6" s="1204">
        <v>70.099999999999994</v>
      </c>
      <c r="D6" s="1204">
        <v>70.7</v>
      </c>
      <c r="E6" s="1204">
        <v>71.2</v>
      </c>
      <c r="F6" s="1204">
        <v>72</v>
      </c>
      <c r="G6" s="1204">
        <v>72.400000000000006</v>
      </c>
      <c r="H6" s="1204">
        <v>70.900000000000006</v>
      </c>
      <c r="I6" s="1204">
        <v>70.400000000000006</v>
      </c>
      <c r="J6" s="1205">
        <v>70.900000000000006</v>
      </c>
      <c r="K6" s="1206">
        <v>71.5</v>
      </c>
      <c r="L6" s="506"/>
      <c r="M6" s="506"/>
      <c r="N6" s="506"/>
      <c r="O6" s="506"/>
      <c r="P6" s="506"/>
      <c r="Q6" s="506"/>
      <c r="R6" s="506"/>
      <c r="S6" s="506"/>
      <c r="T6" s="506"/>
      <c r="U6" s="506"/>
      <c r="V6" s="506"/>
      <c r="W6" s="506"/>
      <c r="X6" s="506"/>
      <c r="Y6" s="506"/>
      <c r="Z6" s="506"/>
      <c r="AA6" s="506"/>
      <c r="AB6" s="506"/>
    </row>
    <row r="7" spans="1:28" ht="16.5" customHeight="1">
      <c r="A7" s="1597" t="s">
        <v>167</v>
      </c>
      <c r="B7" s="629" t="s">
        <v>365</v>
      </c>
      <c r="C7" s="303">
        <v>59.4</v>
      </c>
      <c r="D7" s="303">
        <v>60</v>
      </c>
      <c r="E7" s="303">
        <v>61.1</v>
      </c>
      <c r="F7" s="303">
        <v>62.1</v>
      </c>
      <c r="G7" s="303">
        <v>62.8</v>
      </c>
      <c r="H7" s="303">
        <v>62.3</v>
      </c>
      <c r="I7" s="303">
        <v>62.1</v>
      </c>
      <c r="J7" s="878">
        <v>62.3</v>
      </c>
      <c r="K7" s="381">
        <v>62.4</v>
      </c>
      <c r="L7" s="506"/>
      <c r="M7" s="506"/>
      <c r="N7" s="506"/>
      <c r="O7" s="506"/>
      <c r="P7" s="506"/>
      <c r="Q7" s="506"/>
      <c r="R7" s="506"/>
      <c r="S7" s="506"/>
      <c r="T7" s="506"/>
      <c r="U7" s="506"/>
      <c r="V7" s="506"/>
      <c r="W7" s="506"/>
      <c r="X7" s="506"/>
      <c r="Y7" s="506"/>
      <c r="Z7" s="506"/>
      <c r="AA7" s="506"/>
      <c r="AB7" s="506"/>
    </row>
    <row r="8" spans="1:28" ht="16.5" customHeight="1">
      <c r="A8" s="1598"/>
      <c r="B8" s="1207" t="s">
        <v>349</v>
      </c>
      <c r="C8" s="1204">
        <v>61.1</v>
      </c>
      <c r="D8" s="1204">
        <v>61.3</v>
      </c>
      <c r="E8" s="1204">
        <v>61.8</v>
      </c>
      <c r="F8" s="1204">
        <v>62.4</v>
      </c>
      <c r="G8" s="1204">
        <v>62.5</v>
      </c>
      <c r="H8" s="1204">
        <v>61.4</v>
      </c>
      <c r="I8" s="1204">
        <v>60.9</v>
      </c>
      <c r="J8" s="1205">
        <v>61.7</v>
      </c>
      <c r="K8" s="1206">
        <v>62.5</v>
      </c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</row>
    <row r="9" spans="1:28" ht="16.5" customHeight="1">
      <c r="A9" s="1597" t="s">
        <v>168</v>
      </c>
      <c r="B9" s="628" t="s">
        <v>365</v>
      </c>
      <c r="C9" s="305">
        <v>75.599999999999994</v>
      </c>
      <c r="D9" s="305">
        <v>76</v>
      </c>
      <c r="E9" s="305">
        <v>76.900000000000006</v>
      </c>
      <c r="F9" s="305">
        <v>77.8</v>
      </c>
      <c r="G9" s="305">
        <v>77.900000000000006</v>
      </c>
      <c r="H9" s="305">
        <v>75.8</v>
      </c>
      <c r="I9" s="305">
        <v>75.099999999999994</v>
      </c>
      <c r="J9" s="880">
        <v>75</v>
      </c>
      <c r="K9" s="381">
        <v>74.599999999999994</v>
      </c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  <c r="W9" s="506"/>
      <c r="X9" s="506"/>
      <c r="Y9" s="506"/>
      <c r="Z9" s="506"/>
      <c r="AA9" s="506"/>
      <c r="AB9" s="506"/>
    </row>
    <row r="10" spans="1:28" ht="16.5" customHeight="1">
      <c r="A10" s="1598"/>
      <c r="B10" s="628" t="s">
        <v>349</v>
      </c>
      <c r="C10" s="305">
        <v>79.2</v>
      </c>
      <c r="D10" s="305">
        <v>80.099999999999994</v>
      </c>
      <c r="E10" s="305">
        <v>80.400000000000006</v>
      </c>
      <c r="F10" s="305">
        <v>81.5</v>
      </c>
      <c r="G10" s="305">
        <v>82</v>
      </c>
      <c r="H10" s="305">
        <v>80.2</v>
      </c>
      <c r="I10" s="305">
        <v>79.599999999999994</v>
      </c>
      <c r="J10" s="880">
        <v>79.900000000000006</v>
      </c>
      <c r="K10" s="382">
        <v>80.2</v>
      </c>
      <c r="L10" s="506"/>
      <c r="M10" s="506"/>
      <c r="N10" s="506"/>
      <c r="O10" s="506"/>
      <c r="P10" s="506"/>
      <c r="Q10" s="506"/>
      <c r="R10" s="506"/>
      <c r="S10" s="506"/>
      <c r="T10" s="506"/>
      <c r="U10" s="506"/>
      <c r="V10" s="506"/>
      <c r="W10" s="506"/>
      <c r="X10" s="506"/>
      <c r="Y10" s="506"/>
      <c r="Z10" s="506"/>
      <c r="AA10" s="506"/>
      <c r="AB10" s="506"/>
    </row>
    <row r="11" spans="1:28" ht="28.5" customHeight="1">
      <c r="A11" s="1603" t="s">
        <v>514</v>
      </c>
      <c r="B11" s="1604"/>
      <c r="C11" s="1604"/>
      <c r="D11" s="1604"/>
      <c r="E11" s="1604"/>
      <c r="F11" s="1604"/>
      <c r="G11" s="1604"/>
      <c r="H11" s="1604"/>
      <c r="I11" s="1604"/>
      <c r="J11" s="1604"/>
      <c r="K11" s="1605"/>
      <c r="L11" s="506"/>
      <c r="M11" s="506"/>
      <c r="N11" s="506"/>
      <c r="O11" s="506"/>
      <c r="P11" s="506"/>
      <c r="Q11" s="506"/>
      <c r="R11" s="506"/>
      <c r="S11" s="506"/>
      <c r="T11" s="506"/>
      <c r="U11" s="506"/>
      <c r="V11" s="506"/>
      <c r="W11" s="506"/>
      <c r="X11" s="506"/>
      <c r="Y11" s="506"/>
      <c r="Z11" s="506"/>
      <c r="AA11" s="506"/>
      <c r="AB11" s="506"/>
    </row>
    <row r="12" spans="1:28" ht="16.5" customHeight="1">
      <c r="A12" s="1597" t="s">
        <v>364</v>
      </c>
      <c r="B12" s="628" t="s">
        <v>365</v>
      </c>
      <c r="C12" s="305">
        <v>40.700000000000003</v>
      </c>
      <c r="D12" s="305">
        <v>42.3</v>
      </c>
      <c r="E12" s="305">
        <v>43.5</v>
      </c>
      <c r="F12" s="305">
        <v>44.6</v>
      </c>
      <c r="G12" s="305">
        <v>45.6</v>
      </c>
      <c r="H12" s="305">
        <v>46</v>
      </c>
      <c r="I12" s="305">
        <v>46.3</v>
      </c>
      <c r="J12" s="880">
        <v>47.4</v>
      </c>
      <c r="K12" s="381">
        <v>48.9</v>
      </c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</row>
    <row r="13" spans="1:28" ht="16.5" customHeight="1">
      <c r="A13" s="1598"/>
      <c r="B13" s="1203" t="s">
        <v>349</v>
      </c>
      <c r="C13" s="1208">
        <v>42.7</v>
      </c>
      <c r="D13" s="1208">
        <v>44.5</v>
      </c>
      <c r="E13" s="1208">
        <v>45.2</v>
      </c>
      <c r="F13" s="1208">
        <v>46</v>
      </c>
      <c r="G13" s="1208">
        <v>47.6</v>
      </c>
      <c r="H13" s="1208">
        <v>46.8</v>
      </c>
      <c r="I13" s="1208">
        <v>46.5</v>
      </c>
      <c r="J13" s="1209">
        <v>47.7</v>
      </c>
      <c r="K13" s="1206">
        <v>49.3</v>
      </c>
      <c r="L13" s="506"/>
      <c r="M13" s="506"/>
      <c r="N13" s="506"/>
      <c r="O13" s="506"/>
      <c r="P13" s="506"/>
      <c r="Q13" s="506"/>
      <c r="R13" s="506"/>
      <c r="S13" s="506"/>
      <c r="T13" s="506"/>
      <c r="U13" s="506"/>
      <c r="V13" s="506"/>
      <c r="W13" s="506"/>
      <c r="X13" s="506"/>
      <c r="Y13" s="506"/>
      <c r="Z13" s="506"/>
      <c r="AA13" s="506"/>
      <c r="AB13" s="506"/>
    </row>
    <row r="14" spans="1:28" ht="16.5" customHeight="1">
      <c r="A14" s="1597" t="s">
        <v>167</v>
      </c>
      <c r="B14" s="630" t="s">
        <v>365</v>
      </c>
      <c r="C14" s="303">
        <v>31.6</v>
      </c>
      <c r="D14" s="303">
        <v>33.6</v>
      </c>
      <c r="E14" s="303">
        <v>34.799999999999997</v>
      </c>
      <c r="F14" s="303">
        <v>35.9</v>
      </c>
      <c r="G14" s="303">
        <v>36.799999999999997</v>
      </c>
      <c r="H14" s="303">
        <v>37.799999999999997</v>
      </c>
      <c r="I14" s="303">
        <v>38.6</v>
      </c>
      <c r="J14" s="878">
        <v>40.200000000000003</v>
      </c>
      <c r="K14" s="381">
        <v>41.8</v>
      </c>
      <c r="L14" s="506"/>
      <c r="M14" s="506"/>
      <c r="N14" s="506"/>
      <c r="O14" s="506"/>
      <c r="P14" s="506"/>
      <c r="Q14" s="506"/>
      <c r="R14" s="506"/>
      <c r="S14" s="506"/>
      <c r="T14" s="506"/>
      <c r="U14" s="506"/>
      <c r="V14" s="506"/>
      <c r="W14" s="506"/>
      <c r="X14" s="506"/>
      <c r="Y14" s="506"/>
      <c r="Z14" s="506"/>
      <c r="AA14" s="506"/>
      <c r="AB14" s="506"/>
    </row>
    <row r="15" spans="1:28" ht="16.5" customHeight="1">
      <c r="A15" s="1598"/>
      <c r="B15" s="631" t="s">
        <v>349</v>
      </c>
      <c r="C15" s="304">
        <v>29.4</v>
      </c>
      <c r="D15" s="304">
        <v>30.9</v>
      </c>
      <c r="E15" s="304">
        <v>32.1</v>
      </c>
      <c r="F15" s="304">
        <v>33.5</v>
      </c>
      <c r="G15" s="304">
        <v>34.4</v>
      </c>
      <c r="H15" s="304">
        <v>35</v>
      </c>
      <c r="I15" s="304">
        <v>35.5</v>
      </c>
      <c r="J15" s="879">
        <v>37.200000000000003</v>
      </c>
      <c r="K15" s="382">
        <v>39</v>
      </c>
      <c r="L15" s="506"/>
      <c r="M15" s="506"/>
      <c r="N15" s="506"/>
      <c r="O15" s="506"/>
      <c r="P15" s="506"/>
      <c r="Q15" s="506"/>
      <c r="R15" s="506"/>
      <c r="S15" s="506"/>
      <c r="T15" s="506"/>
      <c r="U15" s="506"/>
      <c r="V15" s="506"/>
      <c r="W15" s="506"/>
      <c r="X15" s="506"/>
      <c r="Y15" s="506"/>
      <c r="Z15" s="506"/>
      <c r="AA15" s="506"/>
      <c r="AB15" s="506"/>
    </row>
    <row r="16" spans="1:28" ht="16.5" customHeight="1">
      <c r="A16" s="1597" t="s">
        <v>168</v>
      </c>
      <c r="B16" s="628" t="s">
        <v>365</v>
      </c>
      <c r="C16" s="305">
        <v>50.4</v>
      </c>
      <c r="D16" s="305">
        <v>51.6</v>
      </c>
      <c r="E16" s="305">
        <v>52.6</v>
      </c>
      <c r="F16" s="305">
        <v>53.9</v>
      </c>
      <c r="G16" s="305">
        <v>55</v>
      </c>
      <c r="H16" s="305">
        <v>54.8</v>
      </c>
      <c r="I16" s="305">
        <v>54.6</v>
      </c>
      <c r="J16" s="880">
        <v>55.2</v>
      </c>
      <c r="K16" s="381">
        <v>56.4</v>
      </c>
      <c r="L16" s="506"/>
      <c r="M16" s="506"/>
      <c r="N16" s="506"/>
      <c r="O16" s="506"/>
      <c r="P16" s="506"/>
      <c r="Q16" s="506"/>
      <c r="R16" s="506"/>
      <c r="S16" s="506"/>
      <c r="T16" s="506"/>
      <c r="U16" s="506"/>
      <c r="V16" s="506"/>
      <c r="W16" s="506"/>
      <c r="X16" s="506"/>
      <c r="Y16" s="506"/>
      <c r="Z16" s="506"/>
      <c r="AA16" s="506"/>
      <c r="AB16" s="506"/>
    </row>
    <row r="17" spans="1:28" ht="16.5" customHeight="1">
      <c r="A17" s="1598"/>
      <c r="B17" s="628" t="s">
        <v>349</v>
      </c>
      <c r="C17" s="305">
        <v>57.2</v>
      </c>
      <c r="D17" s="305">
        <v>59.3</v>
      </c>
      <c r="E17" s="305">
        <v>59.5</v>
      </c>
      <c r="F17" s="305">
        <v>59.6</v>
      </c>
      <c r="G17" s="305">
        <v>61.9</v>
      </c>
      <c r="H17" s="305">
        <v>59.6</v>
      </c>
      <c r="I17" s="305">
        <v>58.4</v>
      </c>
      <c r="J17" s="880">
        <v>58.9</v>
      </c>
      <c r="K17" s="382">
        <v>60.3</v>
      </c>
      <c r="L17" s="506"/>
      <c r="M17" s="506"/>
      <c r="N17" s="506"/>
      <c r="O17" s="506"/>
      <c r="P17" s="506"/>
      <c r="Q17" s="506"/>
      <c r="R17" s="506"/>
      <c r="S17" s="506"/>
      <c r="T17" s="506"/>
      <c r="U17" s="506"/>
      <c r="V17" s="506"/>
      <c r="W17" s="506"/>
      <c r="X17" s="506"/>
      <c r="Y17" s="506"/>
      <c r="Z17" s="506"/>
      <c r="AA17" s="506"/>
      <c r="AB17" s="506"/>
    </row>
    <row r="18" spans="1:28" ht="26.25" customHeight="1">
      <c r="A18" s="1603" t="s">
        <v>515</v>
      </c>
      <c r="B18" s="1604"/>
      <c r="C18" s="1604"/>
      <c r="D18" s="1604"/>
      <c r="E18" s="1604"/>
      <c r="F18" s="1604"/>
      <c r="G18" s="1604"/>
      <c r="H18" s="1604"/>
      <c r="I18" s="1604"/>
      <c r="J18" s="1604"/>
      <c r="K18" s="1605"/>
      <c r="L18" s="506"/>
      <c r="M18" s="506"/>
      <c r="N18" s="506"/>
      <c r="O18" s="506"/>
      <c r="P18" s="506"/>
      <c r="Q18" s="506"/>
      <c r="R18" s="506"/>
      <c r="S18" s="506"/>
      <c r="T18" s="506"/>
      <c r="U18" s="506"/>
      <c r="V18" s="506"/>
      <c r="W18" s="506"/>
      <c r="X18" s="506"/>
      <c r="Y18" s="506"/>
      <c r="Z18" s="506"/>
      <c r="AA18" s="506"/>
      <c r="AB18" s="506"/>
    </row>
    <row r="19" spans="1:28" ht="16.5" customHeight="1">
      <c r="A19" s="1597" t="s">
        <v>364</v>
      </c>
      <c r="B19" s="628" t="s">
        <v>365</v>
      </c>
      <c r="C19" s="305">
        <v>9.3000000000000007</v>
      </c>
      <c r="D19" s="305">
        <v>9</v>
      </c>
      <c r="E19" s="305">
        <v>8.3000000000000007</v>
      </c>
      <c r="F19" s="305">
        <v>7.2</v>
      </c>
      <c r="G19" s="305">
        <v>7.1</v>
      </c>
      <c r="H19" s="305">
        <v>9</v>
      </c>
      <c r="I19" s="305">
        <v>9.6999999999999993</v>
      </c>
      <c r="J19" s="880">
        <v>9.6999999999999993</v>
      </c>
      <c r="K19" s="383">
        <v>10.5</v>
      </c>
      <c r="L19" s="506"/>
      <c r="M19" s="506"/>
      <c r="N19" s="506"/>
      <c r="O19" s="506"/>
      <c r="P19" s="506"/>
      <c r="Q19" s="506"/>
      <c r="R19" s="506"/>
      <c r="S19" s="506"/>
      <c r="T19" s="506"/>
      <c r="U19" s="506"/>
      <c r="V19" s="506"/>
      <c r="W19" s="506"/>
      <c r="X19" s="506"/>
      <c r="Y19" s="506"/>
      <c r="Z19" s="506"/>
      <c r="AA19" s="506"/>
      <c r="AB19" s="506"/>
    </row>
    <row r="20" spans="1:28" ht="16.5" customHeight="1">
      <c r="A20" s="1598"/>
      <c r="B20" s="628" t="s">
        <v>349</v>
      </c>
      <c r="C20" s="305">
        <v>8.1999999999999993</v>
      </c>
      <c r="D20" s="305">
        <v>7.9</v>
      </c>
      <c r="E20" s="305">
        <v>7.2</v>
      </c>
      <c r="F20" s="305">
        <v>5.3</v>
      </c>
      <c r="G20" s="305">
        <v>4.4000000000000004</v>
      </c>
      <c r="H20" s="305">
        <v>6.7</v>
      </c>
      <c r="I20" s="305">
        <v>7.3</v>
      </c>
      <c r="J20" s="880">
        <v>6.7</v>
      </c>
      <c r="K20" s="383">
        <v>7</v>
      </c>
      <c r="L20" s="506"/>
      <c r="M20" s="506"/>
      <c r="N20" s="506"/>
      <c r="O20" s="506"/>
      <c r="P20" s="506"/>
      <c r="Q20" s="506"/>
      <c r="R20" s="506"/>
      <c r="S20" s="506"/>
      <c r="T20" s="506"/>
      <c r="U20" s="506"/>
      <c r="V20" s="506"/>
      <c r="W20" s="506"/>
      <c r="X20" s="506"/>
      <c r="Y20" s="506"/>
      <c r="Z20" s="506"/>
      <c r="AA20" s="506"/>
      <c r="AB20" s="506"/>
    </row>
    <row r="21" spans="1:28" ht="16.5" customHeight="1">
      <c r="A21" s="1597" t="s">
        <v>167</v>
      </c>
      <c r="B21" s="630" t="s">
        <v>365</v>
      </c>
      <c r="C21" s="303">
        <v>10.1</v>
      </c>
      <c r="D21" s="303">
        <v>9.8000000000000007</v>
      </c>
      <c r="E21" s="303">
        <v>9</v>
      </c>
      <c r="F21" s="303">
        <v>7.9</v>
      </c>
      <c r="G21" s="303">
        <v>7.6</v>
      </c>
      <c r="H21" s="303">
        <v>8.9</v>
      </c>
      <c r="I21" s="303">
        <v>9.6</v>
      </c>
      <c r="J21" s="878">
        <v>9.8000000000000007</v>
      </c>
      <c r="K21" s="381">
        <v>10.5</v>
      </c>
      <c r="L21" s="506"/>
      <c r="M21" s="506"/>
      <c r="N21" s="506"/>
      <c r="O21" s="506"/>
      <c r="P21" s="506"/>
      <c r="Q21" s="506"/>
      <c r="R21" s="506"/>
      <c r="S21" s="506"/>
      <c r="T21" s="506"/>
      <c r="U21" s="506"/>
      <c r="V21" s="506"/>
      <c r="W21" s="506"/>
      <c r="X21" s="506"/>
      <c r="Y21" s="506"/>
      <c r="Z21" s="506"/>
      <c r="AA21" s="506"/>
      <c r="AB21" s="506"/>
    </row>
    <row r="22" spans="1:28" ht="16.5" customHeight="1">
      <c r="A22" s="1598"/>
      <c r="B22" s="631" t="s">
        <v>349</v>
      </c>
      <c r="C22" s="304">
        <v>9.6999999999999993</v>
      </c>
      <c r="D22" s="304">
        <v>9.8000000000000007</v>
      </c>
      <c r="E22" s="304">
        <v>8.9</v>
      </c>
      <c r="F22" s="304">
        <v>6.7</v>
      </c>
      <c r="G22" s="304">
        <v>5.6</v>
      </c>
      <c r="H22" s="304">
        <v>7.7</v>
      </c>
      <c r="I22" s="304">
        <v>8.5</v>
      </c>
      <c r="J22" s="879">
        <v>7.9</v>
      </c>
      <c r="K22" s="382">
        <v>8.1999999999999993</v>
      </c>
      <c r="L22" s="506"/>
      <c r="M22" s="506"/>
      <c r="N22" s="506"/>
      <c r="O22" s="506"/>
      <c r="P22" s="506"/>
      <c r="Q22" s="506"/>
      <c r="R22" s="506"/>
      <c r="S22" s="506"/>
      <c r="T22" s="506"/>
      <c r="U22" s="506"/>
      <c r="V22" s="506"/>
      <c r="W22" s="506"/>
      <c r="X22" s="506"/>
      <c r="Y22" s="506"/>
      <c r="Z22" s="506"/>
      <c r="AA22" s="506"/>
      <c r="AB22" s="506"/>
    </row>
    <row r="23" spans="1:28" ht="16.5" customHeight="1">
      <c r="A23" s="1597" t="s">
        <v>168</v>
      </c>
      <c r="B23" s="628" t="s">
        <v>365</v>
      </c>
      <c r="C23" s="305">
        <v>8.6</v>
      </c>
      <c r="D23" s="305">
        <v>8.4</v>
      </c>
      <c r="E23" s="305">
        <v>7.6</v>
      </c>
      <c r="F23" s="305">
        <v>6.6</v>
      </c>
      <c r="G23" s="305">
        <v>6.7</v>
      </c>
      <c r="H23" s="305">
        <v>9.1</v>
      </c>
      <c r="I23" s="305">
        <v>9.6999999999999993</v>
      </c>
      <c r="J23" s="880">
        <v>9.6</v>
      </c>
      <c r="K23" s="383">
        <v>10.4</v>
      </c>
      <c r="L23" s="506"/>
      <c r="M23" s="506"/>
      <c r="N23" s="506"/>
      <c r="O23" s="506"/>
      <c r="P23" s="506"/>
      <c r="Q23" s="506"/>
      <c r="R23" s="506"/>
      <c r="S23" s="506"/>
      <c r="T23" s="506"/>
      <c r="U23" s="506"/>
      <c r="V23" s="506"/>
      <c r="W23" s="506"/>
      <c r="X23" s="506"/>
      <c r="Y23" s="506"/>
      <c r="Z23" s="506"/>
      <c r="AA23" s="506"/>
      <c r="AB23" s="506"/>
    </row>
    <row r="24" spans="1:28" ht="16.5" customHeight="1">
      <c r="A24" s="1598"/>
      <c r="B24" s="628" t="s">
        <v>349</v>
      </c>
      <c r="C24" s="305">
        <v>7.1</v>
      </c>
      <c r="D24" s="305">
        <v>6.5</v>
      </c>
      <c r="E24" s="305">
        <v>5.8</v>
      </c>
      <c r="F24" s="305">
        <v>4.2</v>
      </c>
      <c r="G24" s="305">
        <v>3.5</v>
      </c>
      <c r="H24" s="305">
        <v>5.9</v>
      </c>
      <c r="I24" s="305">
        <v>6.4</v>
      </c>
      <c r="J24" s="880">
        <v>5.8</v>
      </c>
      <c r="K24" s="383">
        <v>6</v>
      </c>
      <c r="L24" s="506"/>
      <c r="M24" s="506"/>
      <c r="N24" s="506"/>
      <c r="O24" s="506"/>
      <c r="P24" s="506"/>
      <c r="Q24" s="506"/>
      <c r="R24" s="506"/>
      <c r="S24" s="506"/>
      <c r="T24" s="506"/>
      <c r="U24" s="506"/>
      <c r="V24" s="506"/>
      <c r="W24" s="506"/>
      <c r="X24" s="506"/>
      <c r="Y24" s="506"/>
      <c r="Z24" s="506"/>
      <c r="AA24" s="506"/>
      <c r="AB24" s="506"/>
    </row>
    <row r="25" spans="1:28" ht="28.5" customHeight="1">
      <c r="A25" s="1603" t="s">
        <v>516</v>
      </c>
      <c r="B25" s="1604"/>
      <c r="C25" s="1604"/>
      <c r="D25" s="1604"/>
      <c r="E25" s="1604"/>
      <c r="F25" s="1604"/>
      <c r="G25" s="1604"/>
      <c r="H25" s="1604"/>
      <c r="I25" s="1604"/>
      <c r="J25" s="1604"/>
      <c r="K25" s="1605"/>
      <c r="L25" s="506"/>
      <c r="M25" s="506"/>
      <c r="N25" s="506"/>
      <c r="O25" s="506"/>
      <c r="P25" s="506"/>
      <c r="Q25" s="506"/>
      <c r="R25" s="506"/>
      <c r="S25" s="506"/>
      <c r="T25" s="506"/>
      <c r="U25" s="506"/>
      <c r="V25" s="506"/>
      <c r="W25" s="506"/>
      <c r="X25" s="506"/>
      <c r="Y25" s="506"/>
      <c r="Z25" s="506"/>
      <c r="AA25" s="506"/>
      <c r="AB25" s="506"/>
    </row>
    <row r="26" spans="1:28" ht="16.5" customHeight="1">
      <c r="A26" s="1597" t="s">
        <v>364</v>
      </c>
      <c r="B26" s="628" t="s">
        <v>365</v>
      </c>
      <c r="C26" s="305">
        <v>19</v>
      </c>
      <c r="D26" s="305">
        <v>18.8</v>
      </c>
      <c r="E26" s="305">
        <v>17.5</v>
      </c>
      <c r="F26" s="305">
        <v>15.7</v>
      </c>
      <c r="G26" s="305">
        <v>15.8</v>
      </c>
      <c r="H26" s="305">
        <v>20.100000000000001</v>
      </c>
      <c r="I26" s="305">
        <v>21.1</v>
      </c>
      <c r="J26" s="880">
        <v>21.3</v>
      </c>
      <c r="K26" s="383">
        <v>22.8</v>
      </c>
      <c r="L26" s="506"/>
      <c r="M26" s="506"/>
      <c r="N26" s="506"/>
      <c r="O26" s="506"/>
      <c r="P26" s="506"/>
      <c r="Q26" s="506"/>
      <c r="R26" s="506"/>
      <c r="S26" s="506"/>
      <c r="T26" s="506"/>
      <c r="U26" s="506"/>
      <c r="V26" s="506"/>
      <c r="W26" s="506"/>
      <c r="X26" s="506"/>
      <c r="Y26" s="506"/>
      <c r="Z26" s="506"/>
      <c r="AA26" s="506"/>
      <c r="AB26" s="506"/>
    </row>
    <row r="27" spans="1:28" ht="16.5" customHeight="1">
      <c r="A27" s="1598"/>
      <c r="B27" s="1203" t="s">
        <v>349</v>
      </c>
      <c r="C27" s="1208">
        <v>19.899999999999999</v>
      </c>
      <c r="D27" s="1208">
        <v>19.2</v>
      </c>
      <c r="E27" s="1208">
        <v>17.5</v>
      </c>
      <c r="F27" s="1208">
        <v>10.7</v>
      </c>
      <c r="G27" s="1208">
        <v>9.9</v>
      </c>
      <c r="H27" s="1208">
        <v>16.600000000000001</v>
      </c>
      <c r="I27" s="1208">
        <v>18.3</v>
      </c>
      <c r="J27" s="1209">
        <v>18.100000000000001</v>
      </c>
      <c r="K27" s="1210">
        <v>19.5</v>
      </c>
      <c r="L27" s="506"/>
      <c r="M27" s="506"/>
      <c r="N27" s="506"/>
      <c r="O27" s="506"/>
      <c r="P27" s="506"/>
      <c r="Q27" s="506"/>
      <c r="R27" s="506"/>
      <c r="S27" s="506"/>
      <c r="T27" s="506"/>
      <c r="U27" s="506"/>
      <c r="V27" s="506"/>
      <c r="W27" s="506"/>
      <c r="X27" s="506"/>
      <c r="Y27" s="506"/>
      <c r="Z27" s="506"/>
      <c r="AA27" s="506"/>
      <c r="AB27" s="506"/>
    </row>
    <row r="28" spans="1:28" ht="16.5" customHeight="1">
      <c r="A28" s="1597" t="s">
        <v>167</v>
      </c>
      <c r="B28" s="630" t="s">
        <v>365</v>
      </c>
      <c r="C28" s="303">
        <v>19.3</v>
      </c>
      <c r="D28" s="303">
        <v>19</v>
      </c>
      <c r="E28" s="303">
        <v>17.899999999999999</v>
      </c>
      <c r="F28" s="303">
        <v>16.100000000000001</v>
      </c>
      <c r="G28" s="303">
        <v>15.8</v>
      </c>
      <c r="H28" s="303">
        <v>18.8</v>
      </c>
      <c r="I28" s="303">
        <v>20.2</v>
      </c>
      <c r="J28" s="878">
        <v>20.7</v>
      </c>
      <c r="K28" s="381">
        <v>22</v>
      </c>
      <c r="L28" s="506"/>
      <c r="M28" s="506"/>
      <c r="N28" s="506"/>
      <c r="O28" s="506"/>
      <c r="P28" s="506"/>
      <c r="Q28" s="506"/>
      <c r="R28" s="506"/>
      <c r="S28" s="506"/>
      <c r="T28" s="506"/>
      <c r="U28" s="506"/>
      <c r="V28" s="506"/>
      <c r="W28" s="506"/>
      <c r="X28" s="506"/>
      <c r="Y28" s="506"/>
      <c r="Z28" s="506"/>
      <c r="AA28" s="506"/>
      <c r="AB28" s="506"/>
    </row>
    <row r="29" spans="1:28" ht="16.5" customHeight="1">
      <c r="A29" s="1598"/>
      <c r="B29" s="631" t="s">
        <v>349</v>
      </c>
      <c r="C29" s="304">
        <v>17.899999999999999</v>
      </c>
      <c r="D29" s="304">
        <v>19.100000000000001</v>
      </c>
      <c r="E29" s="304">
        <v>18.7</v>
      </c>
      <c r="F29" s="304">
        <v>11</v>
      </c>
      <c r="G29" s="304">
        <v>9.9</v>
      </c>
      <c r="H29" s="304">
        <v>16.7</v>
      </c>
      <c r="I29" s="304">
        <v>18.5</v>
      </c>
      <c r="J29" s="879">
        <v>18</v>
      </c>
      <c r="K29" s="382">
        <v>19</v>
      </c>
      <c r="L29" s="506"/>
      <c r="M29" s="506"/>
      <c r="N29" s="506"/>
      <c r="O29" s="506"/>
      <c r="P29" s="506"/>
      <c r="Q29" s="506"/>
      <c r="R29" s="506"/>
      <c r="S29" s="506"/>
      <c r="T29" s="506"/>
      <c r="U29" s="506"/>
      <c r="V29" s="506"/>
      <c r="W29" s="506"/>
      <c r="X29" s="506"/>
      <c r="Y29" s="506"/>
      <c r="Z29" s="506"/>
      <c r="AA29" s="506"/>
      <c r="AB29" s="506"/>
    </row>
    <row r="30" spans="1:28" ht="16.5" customHeight="1">
      <c r="A30" s="1597" t="s">
        <v>168</v>
      </c>
      <c r="B30" s="628" t="s">
        <v>365</v>
      </c>
      <c r="C30" s="305">
        <v>18.7</v>
      </c>
      <c r="D30" s="305">
        <v>18.7</v>
      </c>
      <c r="E30" s="305">
        <v>17.2</v>
      </c>
      <c r="F30" s="305">
        <v>15.4</v>
      </c>
      <c r="G30" s="305">
        <v>15.8</v>
      </c>
      <c r="H30" s="305">
        <v>21.2</v>
      </c>
      <c r="I30" s="305">
        <v>21.8</v>
      </c>
      <c r="J30" s="880">
        <v>21.8</v>
      </c>
      <c r="K30" s="383">
        <v>23.4</v>
      </c>
      <c r="L30" s="506"/>
      <c r="M30" s="506"/>
      <c r="N30" s="506"/>
      <c r="O30" s="506"/>
      <c r="P30" s="506"/>
      <c r="Q30" s="506"/>
      <c r="R30" s="506"/>
      <c r="S30" s="506"/>
      <c r="T30" s="506"/>
      <c r="U30" s="506"/>
      <c r="V30" s="506"/>
      <c r="W30" s="506"/>
      <c r="X30" s="506"/>
      <c r="Y30" s="506"/>
      <c r="Z30" s="506"/>
      <c r="AA30" s="506"/>
      <c r="AB30" s="506"/>
    </row>
    <row r="31" spans="1:28" ht="16.5" customHeight="1">
      <c r="A31" s="1598"/>
      <c r="B31" s="628" t="s">
        <v>349</v>
      </c>
      <c r="C31" s="305">
        <v>21.4</v>
      </c>
      <c r="D31" s="305">
        <v>19.3</v>
      </c>
      <c r="E31" s="305">
        <v>16.600000000000001</v>
      </c>
      <c r="F31" s="305">
        <v>10.6</v>
      </c>
      <c r="G31" s="305">
        <v>9.8000000000000007</v>
      </c>
      <c r="H31" s="305">
        <v>16.600000000000001</v>
      </c>
      <c r="I31" s="305">
        <v>18.2</v>
      </c>
      <c r="J31" s="880">
        <v>18.100000000000001</v>
      </c>
      <c r="K31" s="383">
        <v>19.899999999999999</v>
      </c>
      <c r="L31" s="506"/>
      <c r="M31" s="506"/>
      <c r="N31" s="506"/>
      <c r="O31" s="506"/>
      <c r="P31" s="506"/>
      <c r="Q31" s="506"/>
      <c r="R31" s="506"/>
      <c r="S31" s="506"/>
      <c r="T31" s="506"/>
      <c r="U31" s="506"/>
      <c r="V31" s="506"/>
      <c r="W31" s="506"/>
      <c r="X31" s="506"/>
      <c r="Y31" s="506"/>
      <c r="Z31" s="506"/>
      <c r="AA31" s="506"/>
      <c r="AB31" s="506"/>
    </row>
    <row r="32" spans="1:28" ht="32.25" customHeight="1">
      <c r="A32" s="1603" t="s">
        <v>517</v>
      </c>
      <c r="B32" s="1604"/>
      <c r="C32" s="1604"/>
      <c r="D32" s="1604"/>
      <c r="E32" s="1604"/>
      <c r="F32" s="1604"/>
      <c r="G32" s="1604"/>
      <c r="H32" s="1604"/>
      <c r="I32" s="1604"/>
      <c r="J32" s="1604"/>
      <c r="K32" s="1605"/>
      <c r="L32" s="506"/>
      <c r="M32" s="506"/>
      <c r="N32" s="506"/>
      <c r="O32" s="506"/>
      <c r="P32" s="506"/>
      <c r="Q32" s="506"/>
      <c r="R32" s="506"/>
      <c r="S32" s="506"/>
      <c r="T32" s="506"/>
      <c r="U32" s="506"/>
      <c r="V32" s="506"/>
      <c r="W32" s="506"/>
      <c r="X32" s="506"/>
      <c r="Y32" s="506"/>
      <c r="Z32" s="506"/>
      <c r="AA32" s="506"/>
      <c r="AB32" s="506"/>
    </row>
    <row r="33" spans="1:35" ht="16.5" customHeight="1">
      <c r="A33" s="1597" t="s">
        <v>364</v>
      </c>
      <c r="B33" s="628" t="s">
        <v>365</v>
      </c>
      <c r="C33" s="305">
        <v>4.3</v>
      </c>
      <c r="D33" s="305">
        <v>4.0999999999999996</v>
      </c>
      <c r="E33" s="305">
        <v>3.7</v>
      </c>
      <c r="F33" s="305">
        <v>3.1</v>
      </c>
      <c r="G33" s="305">
        <v>2.6</v>
      </c>
      <c r="H33" s="305">
        <v>3</v>
      </c>
      <c r="I33" s="305">
        <v>3.9</v>
      </c>
      <c r="J33" s="880">
        <v>4.0999999999999996</v>
      </c>
      <c r="K33" s="381">
        <v>4.5999999999999996</v>
      </c>
      <c r="L33" s="506"/>
      <c r="M33" s="506"/>
      <c r="N33" s="506"/>
      <c r="O33" s="506"/>
      <c r="P33" s="506"/>
      <c r="Q33" s="506"/>
      <c r="R33" s="506"/>
      <c r="S33" s="506"/>
      <c r="T33" s="506"/>
      <c r="U33" s="506"/>
      <c r="V33" s="506"/>
      <c r="W33" s="506"/>
      <c r="X33" s="506"/>
      <c r="Y33" s="506"/>
      <c r="Z33" s="506"/>
      <c r="AA33" s="506"/>
      <c r="AB33" s="506"/>
    </row>
    <row r="34" spans="1:35" ht="16.5" customHeight="1">
      <c r="A34" s="1598"/>
      <c r="B34" s="628" t="s">
        <v>349</v>
      </c>
      <c r="C34" s="305">
        <v>4.2</v>
      </c>
      <c r="D34" s="305">
        <v>4.2</v>
      </c>
      <c r="E34" s="305">
        <v>3.9</v>
      </c>
      <c r="F34" s="305">
        <v>2.8</v>
      </c>
      <c r="G34" s="305">
        <v>2.2000000000000002</v>
      </c>
      <c r="H34" s="305">
        <v>2</v>
      </c>
      <c r="I34" s="305">
        <v>3</v>
      </c>
      <c r="J34" s="880">
        <v>2.7</v>
      </c>
      <c r="K34" s="382">
        <v>3</v>
      </c>
      <c r="L34" s="506"/>
      <c r="M34" s="506"/>
      <c r="N34" s="506"/>
      <c r="O34" s="506"/>
      <c r="P34" s="506"/>
      <c r="Q34" s="506"/>
      <c r="R34" s="506"/>
      <c r="S34" s="506"/>
      <c r="T34" s="506"/>
      <c r="U34" s="506"/>
      <c r="V34" s="506"/>
      <c r="W34" s="506"/>
      <c r="X34" s="506"/>
      <c r="Y34" s="506"/>
      <c r="Z34" s="506"/>
      <c r="AA34" s="506"/>
      <c r="AB34" s="506"/>
    </row>
    <row r="35" spans="1:35" ht="16.5" customHeight="1">
      <c r="A35" s="1597" t="s">
        <v>167</v>
      </c>
      <c r="B35" s="630" t="s">
        <v>365</v>
      </c>
      <c r="C35" s="303">
        <v>4.7</v>
      </c>
      <c r="D35" s="303">
        <v>4.5</v>
      </c>
      <c r="E35" s="303">
        <v>4.0999999999999996</v>
      </c>
      <c r="F35" s="303">
        <v>3.4</v>
      </c>
      <c r="G35" s="303">
        <v>2.8</v>
      </c>
      <c r="H35" s="303">
        <v>3.1</v>
      </c>
      <c r="I35" s="303">
        <v>3.8</v>
      </c>
      <c r="J35" s="878">
        <v>4.0999999999999996</v>
      </c>
      <c r="K35" s="381">
        <v>4.5999999999999996</v>
      </c>
      <c r="L35" s="506"/>
      <c r="M35" s="506"/>
      <c r="N35" s="506"/>
      <c r="O35" s="506"/>
      <c r="P35" s="506"/>
      <c r="Q35" s="506"/>
      <c r="R35" s="506"/>
      <c r="S35" s="506"/>
      <c r="T35" s="506"/>
      <c r="U35" s="506"/>
      <c r="V35" s="506"/>
      <c r="W35" s="506"/>
      <c r="X35" s="506"/>
      <c r="Y35" s="506"/>
      <c r="Z35" s="506"/>
      <c r="AA35" s="506"/>
      <c r="AB35" s="506"/>
    </row>
    <row r="36" spans="1:35" ht="16.5" customHeight="1">
      <c r="A36" s="1598"/>
      <c r="B36" s="631" t="s">
        <v>349</v>
      </c>
      <c r="C36" s="304">
        <v>5.3</v>
      </c>
      <c r="D36" s="304">
        <v>5.3</v>
      </c>
      <c r="E36" s="304">
        <v>4.9000000000000004</v>
      </c>
      <c r="F36" s="304">
        <v>3.6</v>
      </c>
      <c r="G36" s="304">
        <v>2.8</v>
      </c>
      <c r="H36" s="304">
        <v>2.5</v>
      </c>
      <c r="I36" s="304">
        <v>3.5</v>
      </c>
      <c r="J36" s="879">
        <v>3.2</v>
      </c>
      <c r="K36" s="382">
        <v>3.6</v>
      </c>
      <c r="L36" s="506"/>
      <c r="M36" s="506"/>
      <c r="N36" s="506"/>
      <c r="O36" s="506"/>
      <c r="P36" s="506"/>
      <c r="Q36" s="506"/>
      <c r="R36" s="506"/>
      <c r="S36" s="506"/>
      <c r="T36" s="506"/>
      <c r="U36" s="506"/>
      <c r="V36" s="506"/>
      <c r="W36" s="506"/>
      <c r="X36" s="506"/>
      <c r="Y36" s="506"/>
      <c r="Z36" s="506"/>
      <c r="AA36" s="506"/>
      <c r="AB36" s="506"/>
    </row>
    <row r="37" spans="1:35" ht="16.5" customHeight="1">
      <c r="A37" s="1597" t="s">
        <v>168</v>
      </c>
      <c r="B37" s="630" t="s">
        <v>365</v>
      </c>
      <c r="C37" s="303">
        <v>3.9</v>
      </c>
      <c r="D37" s="303">
        <v>3.8</v>
      </c>
      <c r="E37" s="303">
        <v>3.5</v>
      </c>
      <c r="F37" s="303">
        <v>2.9</v>
      </c>
      <c r="G37" s="303">
        <v>2.4</v>
      </c>
      <c r="H37" s="303">
        <v>2.9</v>
      </c>
      <c r="I37" s="303">
        <v>3.9</v>
      </c>
      <c r="J37" s="878">
        <v>4.2</v>
      </c>
      <c r="K37" s="381">
        <v>4.5999999999999996</v>
      </c>
      <c r="L37" s="506"/>
      <c r="M37" s="506"/>
      <c r="N37" s="506"/>
      <c r="O37" s="506"/>
      <c r="P37" s="506"/>
      <c r="Q37" s="506"/>
      <c r="R37" s="506"/>
      <c r="S37" s="506"/>
      <c r="T37" s="506"/>
      <c r="U37" s="506"/>
      <c r="V37" s="506"/>
      <c r="W37" s="506"/>
      <c r="X37" s="506"/>
      <c r="Y37" s="506"/>
      <c r="Z37" s="506"/>
      <c r="AA37" s="506"/>
      <c r="AB37" s="506"/>
    </row>
    <row r="38" spans="1:35" ht="16.5" customHeight="1">
      <c r="A38" s="1598"/>
      <c r="B38" s="631" t="s">
        <v>349</v>
      </c>
      <c r="C38" s="304">
        <v>3.4</v>
      </c>
      <c r="D38" s="304">
        <v>3.4</v>
      </c>
      <c r="E38" s="304">
        <v>3.1</v>
      </c>
      <c r="F38" s="304">
        <v>2.1</v>
      </c>
      <c r="G38" s="304">
        <v>1.7</v>
      </c>
      <c r="H38" s="304">
        <v>1.6</v>
      </c>
      <c r="I38" s="304">
        <v>2.6</v>
      </c>
      <c r="J38" s="879">
        <v>2.4</v>
      </c>
      <c r="K38" s="382">
        <v>2.6</v>
      </c>
      <c r="L38" s="506"/>
      <c r="M38" s="506"/>
      <c r="N38" s="506"/>
      <c r="O38" s="506"/>
      <c r="P38" s="506"/>
      <c r="Q38" s="506"/>
      <c r="R38" s="506"/>
      <c r="S38" s="506"/>
      <c r="T38" s="506"/>
      <c r="U38" s="506"/>
      <c r="V38" s="506"/>
      <c r="W38" s="506"/>
      <c r="X38" s="506"/>
      <c r="Y38" s="506"/>
      <c r="Z38" s="506"/>
      <c r="AA38" s="506"/>
      <c r="AB38" s="506"/>
    </row>
    <row r="39" spans="1:35" ht="32.25" customHeight="1">
      <c r="A39" s="1607" t="s">
        <v>518</v>
      </c>
      <c r="B39" s="1608"/>
      <c r="C39" s="1608"/>
      <c r="D39" s="1608"/>
      <c r="E39" s="1608"/>
      <c r="F39" s="1608"/>
      <c r="G39" s="1608"/>
      <c r="H39" s="1608"/>
      <c r="I39" s="1608"/>
      <c r="J39" s="1608"/>
      <c r="K39" s="1609"/>
      <c r="L39" s="506"/>
      <c r="M39" s="506"/>
      <c r="N39" s="506"/>
      <c r="O39" s="506"/>
      <c r="P39" s="506"/>
      <c r="Q39" s="506"/>
      <c r="R39" s="506"/>
      <c r="S39" s="506"/>
      <c r="T39" s="506"/>
      <c r="U39" s="506"/>
      <c r="V39" s="506"/>
      <c r="W39" s="506"/>
      <c r="X39" s="506"/>
      <c r="Y39" s="506"/>
      <c r="Z39" s="506"/>
      <c r="AA39" s="506"/>
      <c r="AB39" s="506"/>
    </row>
    <row r="40" spans="1:35" ht="16.5" customHeight="1">
      <c r="A40" s="1597" t="s">
        <v>364</v>
      </c>
      <c r="B40" s="628" t="s">
        <v>365</v>
      </c>
      <c r="C40" s="303">
        <v>12</v>
      </c>
      <c r="D40" s="303">
        <v>11.9</v>
      </c>
      <c r="E40" s="303">
        <v>11.5</v>
      </c>
      <c r="F40" s="303">
        <v>10.6</v>
      </c>
      <c r="G40" s="303">
        <v>11.3</v>
      </c>
      <c r="H40" s="303">
        <v>14.5</v>
      </c>
      <c r="I40" s="303">
        <v>15.7</v>
      </c>
      <c r="J40" s="878">
        <v>16.2</v>
      </c>
      <c r="K40" s="381">
        <v>18.2</v>
      </c>
      <c r="L40" s="506"/>
      <c r="M40" s="506"/>
      <c r="N40" s="506"/>
      <c r="O40" s="506"/>
      <c r="P40" s="506"/>
      <c r="Q40" s="506"/>
      <c r="R40" s="506"/>
      <c r="S40" s="506"/>
      <c r="T40" s="506"/>
      <c r="U40" s="506"/>
      <c r="V40" s="506"/>
      <c r="W40" s="506"/>
      <c r="X40" s="506"/>
      <c r="Y40" s="506"/>
      <c r="Z40" s="506"/>
      <c r="AA40" s="506"/>
      <c r="AB40" s="506"/>
    </row>
    <row r="41" spans="1:35" ht="16.5" customHeight="1">
      <c r="A41" s="1598"/>
      <c r="B41" s="1203" t="s">
        <v>349</v>
      </c>
      <c r="C41" s="1204">
        <v>25.9</v>
      </c>
      <c r="D41" s="1204">
        <v>26.8</v>
      </c>
      <c r="E41" s="1204">
        <v>24.5</v>
      </c>
      <c r="F41" s="1204">
        <v>20.100000000000001</v>
      </c>
      <c r="G41" s="1204">
        <v>19.100000000000001</v>
      </c>
      <c r="H41" s="1204">
        <v>24.1</v>
      </c>
      <c r="I41" s="1204">
        <v>25</v>
      </c>
      <c r="J41" s="1205">
        <v>24.3</v>
      </c>
      <c r="K41" s="1206">
        <v>28.5</v>
      </c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  <c r="AA41" s="413"/>
      <c r="AB41" s="413"/>
    </row>
    <row r="42" spans="1:35" ht="16.5" customHeight="1">
      <c r="A42" s="1597" t="s">
        <v>167</v>
      </c>
      <c r="B42" s="630" t="s">
        <v>365</v>
      </c>
      <c r="C42" s="305">
        <v>13.1</v>
      </c>
      <c r="D42" s="305">
        <v>13.1</v>
      </c>
      <c r="E42" s="305">
        <v>12.8</v>
      </c>
      <c r="F42" s="305">
        <v>11.9</v>
      </c>
      <c r="G42" s="305">
        <v>12.1</v>
      </c>
      <c r="H42" s="305">
        <v>14.5</v>
      </c>
      <c r="I42" s="305">
        <v>15.6</v>
      </c>
      <c r="J42" s="880">
        <v>16.100000000000001</v>
      </c>
      <c r="K42" s="383">
        <v>17.899999999999999</v>
      </c>
    </row>
    <row r="43" spans="1:35" ht="16.5" customHeight="1">
      <c r="A43" s="1598"/>
      <c r="B43" s="631" t="s">
        <v>349</v>
      </c>
      <c r="C43" s="305">
        <v>24.1</v>
      </c>
      <c r="D43" s="305">
        <v>24.5</v>
      </c>
      <c r="E43" s="305">
        <v>23.2</v>
      </c>
      <c r="F43" s="305">
        <v>19.399999999999999</v>
      </c>
      <c r="G43" s="305">
        <v>18.5</v>
      </c>
      <c r="H43" s="305">
        <v>22.3</v>
      </c>
      <c r="I43" s="305">
        <v>23.6</v>
      </c>
      <c r="J43" s="880">
        <v>21.5</v>
      </c>
      <c r="K43" s="383">
        <v>25.9</v>
      </c>
    </row>
    <row r="44" spans="1:35" ht="16.5" customHeight="1">
      <c r="A44" s="1597" t="s">
        <v>168</v>
      </c>
      <c r="B44" s="630" t="s">
        <v>365</v>
      </c>
      <c r="C44" s="303">
        <v>11.1</v>
      </c>
      <c r="D44" s="303">
        <v>11</v>
      </c>
      <c r="E44" s="303">
        <v>10.5</v>
      </c>
      <c r="F44" s="303">
        <v>9.6999999999999993</v>
      </c>
      <c r="G44" s="303">
        <v>10.7</v>
      </c>
      <c r="H44" s="303">
        <v>14.5</v>
      </c>
      <c r="I44" s="303">
        <v>15.8</v>
      </c>
      <c r="J44" s="878">
        <v>16.3</v>
      </c>
      <c r="K44" s="381">
        <v>18.399999999999999</v>
      </c>
    </row>
    <row r="45" spans="1:35" ht="16.5" customHeight="1" thickBot="1">
      <c r="A45" s="1610"/>
      <c r="B45" s="632" t="s">
        <v>349</v>
      </c>
      <c r="C45" s="384">
        <v>28.7</v>
      </c>
      <c r="D45" s="384">
        <v>30</v>
      </c>
      <c r="E45" s="384">
        <v>26.3</v>
      </c>
      <c r="F45" s="384">
        <v>21.1</v>
      </c>
      <c r="G45" s="384">
        <v>19.899999999999999</v>
      </c>
      <c r="H45" s="384">
        <v>26.4</v>
      </c>
      <c r="I45" s="384">
        <v>26.8</v>
      </c>
      <c r="J45" s="881">
        <v>28</v>
      </c>
      <c r="K45" s="1211">
        <v>31.6</v>
      </c>
    </row>
    <row r="46" spans="1:35" s="307" customFormat="1" ht="13.5" thickTop="1">
      <c r="A46" s="306" t="s">
        <v>366</v>
      </c>
      <c r="B46" s="302"/>
      <c r="C46" s="302"/>
      <c r="D46" s="302"/>
      <c r="E46" s="302"/>
      <c r="F46" s="302"/>
      <c r="G46" s="302"/>
      <c r="H46" s="301"/>
      <c r="I46" s="344"/>
      <c r="J46" s="301"/>
      <c r="K46" s="301"/>
      <c r="L46" s="301"/>
      <c r="M46" s="301"/>
      <c r="N46" s="301"/>
      <c r="O46" s="301"/>
      <c r="P46" s="301"/>
      <c r="Q46" s="301"/>
      <c r="R46" s="301"/>
      <c r="S46" s="301"/>
      <c r="T46" s="301"/>
      <c r="U46" s="301"/>
      <c r="V46" s="301"/>
      <c r="W46" s="301"/>
      <c r="X46" s="301"/>
      <c r="Y46" s="301"/>
      <c r="Z46" s="301"/>
      <c r="AA46" s="301"/>
      <c r="AB46" s="301"/>
      <c r="AC46" s="301"/>
      <c r="AD46" s="301"/>
      <c r="AE46" s="301"/>
      <c r="AF46" s="301"/>
      <c r="AG46" s="301"/>
      <c r="AH46" s="301"/>
      <c r="AI46" s="301"/>
    </row>
    <row r="47" spans="1:35">
      <c r="A47" s="306" t="s">
        <v>367</v>
      </c>
      <c r="B47" s="302"/>
      <c r="C47" s="302"/>
      <c r="D47" s="302"/>
      <c r="E47" s="302"/>
      <c r="F47" s="302"/>
      <c r="G47" s="302"/>
      <c r="I47" s="344"/>
    </row>
    <row r="48" spans="1:35" ht="38.25" customHeight="1">
      <c r="A48" s="1606" t="s">
        <v>620</v>
      </c>
      <c r="B48" s="1606"/>
      <c r="C48" s="1606"/>
      <c r="D48" s="1606"/>
      <c r="E48" s="1606"/>
      <c r="F48" s="1606"/>
      <c r="G48" s="1606"/>
      <c r="I48" s="344"/>
    </row>
    <row r="49" spans="5:9">
      <c r="I49" s="344"/>
    </row>
    <row r="51" spans="5:9" ht="15.75">
      <c r="E51" s="315" t="s">
        <v>440</v>
      </c>
    </row>
  </sheetData>
  <mergeCells count="26">
    <mergeCell ref="A48:G48"/>
    <mergeCell ref="A32:K32"/>
    <mergeCell ref="A39:K39"/>
    <mergeCell ref="A40:A41"/>
    <mergeCell ref="A42:A43"/>
    <mergeCell ref="A44:A45"/>
    <mergeCell ref="A35:A36"/>
    <mergeCell ref="A37:A38"/>
    <mergeCell ref="A1:K1"/>
    <mergeCell ref="A4:K4"/>
    <mergeCell ref="A11:K11"/>
    <mergeCell ref="A18:K18"/>
    <mergeCell ref="A25:K25"/>
    <mergeCell ref="A23:A24"/>
    <mergeCell ref="A5:A6"/>
    <mergeCell ref="A19:A20"/>
    <mergeCell ref="A7:A8"/>
    <mergeCell ref="A9:A10"/>
    <mergeCell ref="A12:A13"/>
    <mergeCell ref="A14:A15"/>
    <mergeCell ref="A16:A17"/>
    <mergeCell ref="A26:A27"/>
    <mergeCell ref="A28:A29"/>
    <mergeCell ref="A30:A31"/>
    <mergeCell ref="A33:A34"/>
    <mergeCell ref="A21:A22"/>
  </mergeCells>
  <hyperlinks>
    <hyperlink ref="E51" location="'Seznam příloh'!A1" display="zpět"/>
  </hyperlinks>
  <printOptions horizontalCentered="1"/>
  <pageMargins left="0.70866141732283472" right="0.70866141732283472" top="1.0629921259842521" bottom="0.78740157480314965" header="0.59055118110236227" footer="0.31496062992125984"/>
  <pageSetup paperSize="9" scale="76" orientation="portrait" r:id="rId1"/>
  <headerFooter>
    <oddHeader>&amp;R&amp;"Arial,Obyčejné"&amp;12Příloha č. 21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view="pageBreakPreview" topLeftCell="C1" zoomScale="85" zoomScaleNormal="100" zoomScaleSheetLayoutView="85" workbookViewId="0">
      <selection activeCell="K39" sqref="K39"/>
    </sheetView>
  </sheetViews>
  <sheetFormatPr defaultRowHeight="15"/>
  <cols>
    <col min="1" max="1" width="16.140625" style="882" customWidth="1"/>
    <col min="2" max="3" width="8.140625" style="882" customWidth="1"/>
    <col min="4" max="5" width="6.42578125" style="882" customWidth="1"/>
    <col min="6" max="7" width="8.140625" style="882" customWidth="1"/>
    <col min="8" max="9" width="6.85546875" style="882" customWidth="1"/>
    <col min="10" max="11" width="8.140625" style="882" customWidth="1"/>
    <col min="12" max="13" width="6.42578125" style="882" customWidth="1"/>
    <col min="14" max="15" width="8.140625" style="882" customWidth="1"/>
    <col min="16" max="17" width="6.5703125" style="882" customWidth="1"/>
    <col min="18" max="18" width="8.140625" style="882" customWidth="1"/>
    <col min="19" max="19" width="7.85546875" style="882" customWidth="1"/>
    <col min="20" max="21" width="6.28515625" style="882" customWidth="1"/>
    <col min="22" max="22" width="8.140625" style="882" customWidth="1"/>
    <col min="23" max="23" width="8.28515625" style="882" customWidth="1"/>
    <col min="24" max="25" width="6.7109375" style="882" customWidth="1"/>
    <col min="26" max="27" width="8.42578125" style="882" customWidth="1"/>
    <col min="28" max="29" width="7" style="882" customWidth="1"/>
    <col min="30" max="239" width="9.140625" style="882"/>
    <col min="240" max="240" width="15.7109375" style="882" customWidth="1"/>
    <col min="241" max="246" width="7" style="882" customWidth="1"/>
    <col min="247" max="249" width="6.140625" style="882" customWidth="1"/>
    <col min="250" max="250" width="7.5703125" style="882" customWidth="1"/>
    <col min="251" max="251" width="8" style="882" customWidth="1"/>
    <col min="252" max="252" width="7.5703125" style="882" customWidth="1"/>
    <col min="253" max="495" width="9.140625" style="882"/>
    <col min="496" max="496" width="15.7109375" style="882" customWidth="1"/>
    <col min="497" max="502" width="7" style="882" customWidth="1"/>
    <col min="503" max="505" width="6.140625" style="882" customWidth="1"/>
    <col min="506" max="506" width="7.5703125" style="882" customWidth="1"/>
    <col min="507" max="507" width="8" style="882" customWidth="1"/>
    <col min="508" max="508" width="7.5703125" style="882" customWidth="1"/>
    <col min="509" max="751" width="9.140625" style="882"/>
    <col min="752" max="752" width="15.7109375" style="882" customWidth="1"/>
    <col min="753" max="758" width="7" style="882" customWidth="1"/>
    <col min="759" max="761" width="6.140625" style="882" customWidth="1"/>
    <col min="762" max="762" width="7.5703125" style="882" customWidth="1"/>
    <col min="763" max="763" width="8" style="882" customWidth="1"/>
    <col min="764" max="764" width="7.5703125" style="882" customWidth="1"/>
    <col min="765" max="1007" width="9.140625" style="882"/>
    <col min="1008" max="1008" width="15.7109375" style="882" customWidth="1"/>
    <col min="1009" max="1014" width="7" style="882" customWidth="1"/>
    <col min="1015" max="1017" width="6.140625" style="882" customWidth="1"/>
    <col min="1018" max="1018" width="7.5703125" style="882" customWidth="1"/>
    <col min="1019" max="1019" width="8" style="882" customWidth="1"/>
    <col min="1020" max="1020" width="7.5703125" style="882" customWidth="1"/>
    <col min="1021" max="1263" width="9.140625" style="882"/>
    <col min="1264" max="1264" width="15.7109375" style="882" customWidth="1"/>
    <col min="1265" max="1270" width="7" style="882" customWidth="1"/>
    <col min="1271" max="1273" width="6.140625" style="882" customWidth="1"/>
    <col min="1274" max="1274" width="7.5703125" style="882" customWidth="1"/>
    <col min="1275" max="1275" width="8" style="882" customWidth="1"/>
    <col min="1276" max="1276" width="7.5703125" style="882" customWidth="1"/>
    <col min="1277" max="1519" width="9.140625" style="882"/>
    <col min="1520" max="1520" width="15.7109375" style="882" customWidth="1"/>
    <col min="1521" max="1526" width="7" style="882" customWidth="1"/>
    <col min="1527" max="1529" width="6.140625" style="882" customWidth="1"/>
    <col min="1530" max="1530" width="7.5703125" style="882" customWidth="1"/>
    <col min="1531" max="1531" width="8" style="882" customWidth="1"/>
    <col min="1532" max="1532" width="7.5703125" style="882" customWidth="1"/>
    <col min="1533" max="1775" width="9.140625" style="882"/>
    <col min="1776" max="1776" width="15.7109375" style="882" customWidth="1"/>
    <col min="1777" max="1782" width="7" style="882" customWidth="1"/>
    <col min="1783" max="1785" width="6.140625" style="882" customWidth="1"/>
    <col min="1786" max="1786" width="7.5703125" style="882" customWidth="1"/>
    <col min="1787" max="1787" width="8" style="882" customWidth="1"/>
    <col min="1788" max="1788" width="7.5703125" style="882" customWidth="1"/>
    <col min="1789" max="2031" width="9.140625" style="882"/>
    <col min="2032" max="2032" width="15.7109375" style="882" customWidth="1"/>
    <col min="2033" max="2038" width="7" style="882" customWidth="1"/>
    <col min="2039" max="2041" width="6.140625" style="882" customWidth="1"/>
    <col min="2042" max="2042" width="7.5703125" style="882" customWidth="1"/>
    <col min="2043" max="2043" width="8" style="882" customWidth="1"/>
    <col min="2044" max="2044" width="7.5703125" style="882" customWidth="1"/>
    <col min="2045" max="2287" width="9.140625" style="882"/>
    <col min="2288" max="2288" width="15.7109375" style="882" customWidth="1"/>
    <col min="2289" max="2294" width="7" style="882" customWidth="1"/>
    <col min="2295" max="2297" width="6.140625" style="882" customWidth="1"/>
    <col min="2298" max="2298" width="7.5703125" style="882" customWidth="1"/>
    <col min="2299" max="2299" width="8" style="882" customWidth="1"/>
    <col min="2300" max="2300" width="7.5703125" style="882" customWidth="1"/>
    <col min="2301" max="2543" width="9.140625" style="882"/>
    <col min="2544" max="2544" width="15.7109375" style="882" customWidth="1"/>
    <col min="2545" max="2550" width="7" style="882" customWidth="1"/>
    <col min="2551" max="2553" width="6.140625" style="882" customWidth="1"/>
    <col min="2554" max="2554" width="7.5703125" style="882" customWidth="1"/>
    <col min="2555" max="2555" width="8" style="882" customWidth="1"/>
    <col min="2556" max="2556" width="7.5703125" style="882" customWidth="1"/>
    <col min="2557" max="2799" width="9.140625" style="882"/>
    <col min="2800" max="2800" width="15.7109375" style="882" customWidth="1"/>
    <col min="2801" max="2806" width="7" style="882" customWidth="1"/>
    <col min="2807" max="2809" width="6.140625" style="882" customWidth="1"/>
    <col min="2810" max="2810" width="7.5703125" style="882" customWidth="1"/>
    <col min="2811" max="2811" width="8" style="882" customWidth="1"/>
    <col min="2812" max="2812" width="7.5703125" style="882" customWidth="1"/>
    <col min="2813" max="3055" width="9.140625" style="882"/>
    <col min="3056" max="3056" width="15.7109375" style="882" customWidth="1"/>
    <col min="3057" max="3062" width="7" style="882" customWidth="1"/>
    <col min="3063" max="3065" width="6.140625" style="882" customWidth="1"/>
    <col min="3066" max="3066" width="7.5703125" style="882" customWidth="1"/>
    <col min="3067" max="3067" width="8" style="882" customWidth="1"/>
    <col min="3068" max="3068" width="7.5703125" style="882" customWidth="1"/>
    <col min="3069" max="3311" width="9.140625" style="882"/>
    <col min="3312" max="3312" width="15.7109375" style="882" customWidth="1"/>
    <col min="3313" max="3318" width="7" style="882" customWidth="1"/>
    <col min="3319" max="3321" width="6.140625" style="882" customWidth="1"/>
    <col min="3322" max="3322" width="7.5703125" style="882" customWidth="1"/>
    <col min="3323" max="3323" width="8" style="882" customWidth="1"/>
    <col min="3324" max="3324" width="7.5703125" style="882" customWidth="1"/>
    <col min="3325" max="3567" width="9.140625" style="882"/>
    <col min="3568" max="3568" width="15.7109375" style="882" customWidth="1"/>
    <col min="3569" max="3574" width="7" style="882" customWidth="1"/>
    <col min="3575" max="3577" width="6.140625" style="882" customWidth="1"/>
    <col min="3578" max="3578" width="7.5703125" style="882" customWidth="1"/>
    <col min="3579" max="3579" width="8" style="882" customWidth="1"/>
    <col min="3580" max="3580" width="7.5703125" style="882" customWidth="1"/>
    <col min="3581" max="3823" width="9.140625" style="882"/>
    <col min="3824" max="3824" width="15.7109375" style="882" customWidth="1"/>
    <col min="3825" max="3830" width="7" style="882" customWidth="1"/>
    <col min="3831" max="3833" width="6.140625" style="882" customWidth="1"/>
    <col min="3834" max="3834" width="7.5703125" style="882" customWidth="1"/>
    <col min="3835" max="3835" width="8" style="882" customWidth="1"/>
    <col min="3836" max="3836" width="7.5703125" style="882" customWidth="1"/>
    <col min="3837" max="4079" width="9.140625" style="882"/>
    <col min="4080" max="4080" width="15.7109375" style="882" customWidth="1"/>
    <col min="4081" max="4086" width="7" style="882" customWidth="1"/>
    <col min="4087" max="4089" width="6.140625" style="882" customWidth="1"/>
    <col min="4090" max="4090" width="7.5703125" style="882" customWidth="1"/>
    <col min="4091" max="4091" width="8" style="882" customWidth="1"/>
    <col min="4092" max="4092" width="7.5703125" style="882" customWidth="1"/>
    <col min="4093" max="4335" width="9.140625" style="882"/>
    <col min="4336" max="4336" width="15.7109375" style="882" customWidth="1"/>
    <col min="4337" max="4342" width="7" style="882" customWidth="1"/>
    <col min="4343" max="4345" width="6.140625" style="882" customWidth="1"/>
    <col min="4346" max="4346" width="7.5703125" style="882" customWidth="1"/>
    <col min="4347" max="4347" width="8" style="882" customWidth="1"/>
    <col min="4348" max="4348" width="7.5703125" style="882" customWidth="1"/>
    <col min="4349" max="4591" width="9.140625" style="882"/>
    <col min="4592" max="4592" width="15.7109375" style="882" customWidth="1"/>
    <col min="4593" max="4598" width="7" style="882" customWidth="1"/>
    <col min="4599" max="4601" width="6.140625" style="882" customWidth="1"/>
    <col min="4602" max="4602" width="7.5703125" style="882" customWidth="1"/>
    <col min="4603" max="4603" width="8" style="882" customWidth="1"/>
    <col min="4604" max="4604" width="7.5703125" style="882" customWidth="1"/>
    <col min="4605" max="4847" width="9.140625" style="882"/>
    <col min="4848" max="4848" width="15.7109375" style="882" customWidth="1"/>
    <col min="4849" max="4854" width="7" style="882" customWidth="1"/>
    <col min="4855" max="4857" width="6.140625" style="882" customWidth="1"/>
    <col min="4858" max="4858" width="7.5703125" style="882" customWidth="1"/>
    <col min="4859" max="4859" width="8" style="882" customWidth="1"/>
    <col min="4860" max="4860" width="7.5703125" style="882" customWidth="1"/>
    <col min="4861" max="5103" width="9.140625" style="882"/>
    <col min="5104" max="5104" width="15.7109375" style="882" customWidth="1"/>
    <col min="5105" max="5110" width="7" style="882" customWidth="1"/>
    <col min="5111" max="5113" width="6.140625" style="882" customWidth="1"/>
    <col min="5114" max="5114" width="7.5703125" style="882" customWidth="1"/>
    <col min="5115" max="5115" width="8" style="882" customWidth="1"/>
    <col min="5116" max="5116" width="7.5703125" style="882" customWidth="1"/>
    <col min="5117" max="5359" width="9.140625" style="882"/>
    <col min="5360" max="5360" width="15.7109375" style="882" customWidth="1"/>
    <col min="5361" max="5366" width="7" style="882" customWidth="1"/>
    <col min="5367" max="5369" width="6.140625" style="882" customWidth="1"/>
    <col min="5370" max="5370" width="7.5703125" style="882" customWidth="1"/>
    <col min="5371" max="5371" width="8" style="882" customWidth="1"/>
    <col min="5372" max="5372" width="7.5703125" style="882" customWidth="1"/>
    <col min="5373" max="5615" width="9.140625" style="882"/>
    <col min="5616" max="5616" width="15.7109375" style="882" customWidth="1"/>
    <col min="5617" max="5622" width="7" style="882" customWidth="1"/>
    <col min="5623" max="5625" width="6.140625" style="882" customWidth="1"/>
    <col min="5626" max="5626" width="7.5703125" style="882" customWidth="1"/>
    <col min="5627" max="5627" width="8" style="882" customWidth="1"/>
    <col min="5628" max="5628" width="7.5703125" style="882" customWidth="1"/>
    <col min="5629" max="5871" width="9.140625" style="882"/>
    <col min="5872" max="5872" width="15.7109375" style="882" customWidth="1"/>
    <col min="5873" max="5878" width="7" style="882" customWidth="1"/>
    <col min="5879" max="5881" width="6.140625" style="882" customWidth="1"/>
    <col min="5882" max="5882" width="7.5703125" style="882" customWidth="1"/>
    <col min="5883" max="5883" width="8" style="882" customWidth="1"/>
    <col min="5884" max="5884" width="7.5703125" style="882" customWidth="1"/>
    <col min="5885" max="6127" width="9.140625" style="882"/>
    <col min="6128" max="6128" width="15.7109375" style="882" customWidth="1"/>
    <col min="6129" max="6134" width="7" style="882" customWidth="1"/>
    <col min="6135" max="6137" width="6.140625" style="882" customWidth="1"/>
    <col min="6138" max="6138" width="7.5703125" style="882" customWidth="1"/>
    <col min="6139" max="6139" width="8" style="882" customWidth="1"/>
    <col min="6140" max="6140" width="7.5703125" style="882" customWidth="1"/>
    <col min="6141" max="6383" width="9.140625" style="882"/>
    <col min="6384" max="6384" width="15.7109375" style="882" customWidth="1"/>
    <col min="6385" max="6390" width="7" style="882" customWidth="1"/>
    <col min="6391" max="6393" width="6.140625" style="882" customWidth="1"/>
    <col min="6394" max="6394" width="7.5703125" style="882" customWidth="1"/>
    <col min="6395" max="6395" width="8" style="882" customWidth="1"/>
    <col min="6396" max="6396" width="7.5703125" style="882" customWidth="1"/>
    <col min="6397" max="6639" width="9.140625" style="882"/>
    <col min="6640" max="6640" width="15.7109375" style="882" customWidth="1"/>
    <col min="6641" max="6646" width="7" style="882" customWidth="1"/>
    <col min="6647" max="6649" width="6.140625" style="882" customWidth="1"/>
    <col min="6650" max="6650" width="7.5703125" style="882" customWidth="1"/>
    <col min="6651" max="6651" width="8" style="882" customWidth="1"/>
    <col min="6652" max="6652" width="7.5703125" style="882" customWidth="1"/>
    <col min="6653" max="6895" width="9.140625" style="882"/>
    <col min="6896" max="6896" width="15.7109375" style="882" customWidth="1"/>
    <col min="6897" max="6902" width="7" style="882" customWidth="1"/>
    <col min="6903" max="6905" width="6.140625" style="882" customWidth="1"/>
    <col min="6906" max="6906" width="7.5703125" style="882" customWidth="1"/>
    <col min="6907" max="6907" width="8" style="882" customWidth="1"/>
    <col min="6908" max="6908" width="7.5703125" style="882" customWidth="1"/>
    <col min="6909" max="7151" width="9.140625" style="882"/>
    <col min="7152" max="7152" width="15.7109375" style="882" customWidth="1"/>
    <col min="7153" max="7158" width="7" style="882" customWidth="1"/>
    <col min="7159" max="7161" width="6.140625" style="882" customWidth="1"/>
    <col min="7162" max="7162" width="7.5703125" style="882" customWidth="1"/>
    <col min="7163" max="7163" width="8" style="882" customWidth="1"/>
    <col min="7164" max="7164" width="7.5703125" style="882" customWidth="1"/>
    <col min="7165" max="7407" width="9.140625" style="882"/>
    <col min="7408" max="7408" width="15.7109375" style="882" customWidth="1"/>
    <col min="7409" max="7414" width="7" style="882" customWidth="1"/>
    <col min="7415" max="7417" width="6.140625" style="882" customWidth="1"/>
    <col min="7418" max="7418" width="7.5703125" style="882" customWidth="1"/>
    <col min="7419" max="7419" width="8" style="882" customWidth="1"/>
    <col min="7420" max="7420" width="7.5703125" style="882" customWidth="1"/>
    <col min="7421" max="7663" width="9.140625" style="882"/>
    <col min="7664" max="7664" width="15.7109375" style="882" customWidth="1"/>
    <col min="7665" max="7670" width="7" style="882" customWidth="1"/>
    <col min="7671" max="7673" width="6.140625" style="882" customWidth="1"/>
    <col min="7674" max="7674" width="7.5703125" style="882" customWidth="1"/>
    <col min="7675" max="7675" width="8" style="882" customWidth="1"/>
    <col min="7676" max="7676" width="7.5703125" style="882" customWidth="1"/>
    <col min="7677" max="7919" width="9.140625" style="882"/>
    <col min="7920" max="7920" width="15.7109375" style="882" customWidth="1"/>
    <col min="7921" max="7926" width="7" style="882" customWidth="1"/>
    <col min="7927" max="7929" width="6.140625" style="882" customWidth="1"/>
    <col min="7930" max="7930" width="7.5703125" style="882" customWidth="1"/>
    <col min="7931" max="7931" width="8" style="882" customWidth="1"/>
    <col min="7932" max="7932" width="7.5703125" style="882" customWidth="1"/>
    <col min="7933" max="8175" width="9.140625" style="882"/>
    <col min="8176" max="8176" width="15.7109375" style="882" customWidth="1"/>
    <col min="8177" max="8182" width="7" style="882" customWidth="1"/>
    <col min="8183" max="8185" width="6.140625" style="882" customWidth="1"/>
    <col min="8186" max="8186" width="7.5703125" style="882" customWidth="1"/>
    <col min="8187" max="8187" width="8" style="882" customWidth="1"/>
    <col min="8188" max="8188" width="7.5703125" style="882" customWidth="1"/>
    <col min="8189" max="8431" width="9.140625" style="882"/>
    <col min="8432" max="8432" width="15.7109375" style="882" customWidth="1"/>
    <col min="8433" max="8438" width="7" style="882" customWidth="1"/>
    <col min="8439" max="8441" width="6.140625" style="882" customWidth="1"/>
    <col min="8442" max="8442" width="7.5703125" style="882" customWidth="1"/>
    <col min="8443" max="8443" width="8" style="882" customWidth="1"/>
    <col min="8444" max="8444" width="7.5703125" style="882" customWidth="1"/>
    <col min="8445" max="8687" width="9.140625" style="882"/>
    <col min="8688" max="8688" width="15.7109375" style="882" customWidth="1"/>
    <col min="8689" max="8694" width="7" style="882" customWidth="1"/>
    <col min="8695" max="8697" width="6.140625" style="882" customWidth="1"/>
    <col min="8698" max="8698" width="7.5703125" style="882" customWidth="1"/>
    <col min="8699" max="8699" width="8" style="882" customWidth="1"/>
    <col min="8700" max="8700" width="7.5703125" style="882" customWidth="1"/>
    <col min="8701" max="8943" width="9.140625" style="882"/>
    <col min="8944" max="8944" width="15.7109375" style="882" customWidth="1"/>
    <col min="8945" max="8950" width="7" style="882" customWidth="1"/>
    <col min="8951" max="8953" width="6.140625" style="882" customWidth="1"/>
    <col min="8954" max="8954" width="7.5703125" style="882" customWidth="1"/>
    <col min="8955" max="8955" width="8" style="882" customWidth="1"/>
    <col min="8956" max="8956" width="7.5703125" style="882" customWidth="1"/>
    <col min="8957" max="9199" width="9.140625" style="882"/>
    <col min="9200" max="9200" width="15.7109375" style="882" customWidth="1"/>
    <col min="9201" max="9206" width="7" style="882" customWidth="1"/>
    <col min="9207" max="9209" width="6.140625" style="882" customWidth="1"/>
    <col min="9210" max="9210" width="7.5703125" style="882" customWidth="1"/>
    <col min="9211" max="9211" width="8" style="882" customWidth="1"/>
    <col min="9212" max="9212" width="7.5703125" style="882" customWidth="1"/>
    <col min="9213" max="9455" width="9.140625" style="882"/>
    <col min="9456" max="9456" width="15.7109375" style="882" customWidth="1"/>
    <col min="9457" max="9462" width="7" style="882" customWidth="1"/>
    <col min="9463" max="9465" width="6.140625" style="882" customWidth="1"/>
    <col min="9466" max="9466" width="7.5703125" style="882" customWidth="1"/>
    <col min="9467" max="9467" width="8" style="882" customWidth="1"/>
    <col min="9468" max="9468" width="7.5703125" style="882" customWidth="1"/>
    <col min="9469" max="9711" width="9.140625" style="882"/>
    <col min="9712" max="9712" width="15.7109375" style="882" customWidth="1"/>
    <col min="9713" max="9718" width="7" style="882" customWidth="1"/>
    <col min="9719" max="9721" width="6.140625" style="882" customWidth="1"/>
    <col min="9722" max="9722" width="7.5703125" style="882" customWidth="1"/>
    <col min="9723" max="9723" width="8" style="882" customWidth="1"/>
    <col min="9724" max="9724" width="7.5703125" style="882" customWidth="1"/>
    <col min="9725" max="9967" width="9.140625" style="882"/>
    <col min="9968" max="9968" width="15.7109375" style="882" customWidth="1"/>
    <col min="9969" max="9974" width="7" style="882" customWidth="1"/>
    <col min="9975" max="9977" width="6.140625" style="882" customWidth="1"/>
    <col min="9978" max="9978" width="7.5703125" style="882" customWidth="1"/>
    <col min="9979" max="9979" width="8" style="882" customWidth="1"/>
    <col min="9980" max="9980" width="7.5703125" style="882" customWidth="1"/>
    <col min="9981" max="10223" width="9.140625" style="882"/>
    <col min="10224" max="10224" width="15.7109375" style="882" customWidth="1"/>
    <col min="10225" max="10230" width="7" style="882" customWidth="1"/>
    <col min="10231" max="10233" width="6.140625" style="882" customWidth="1"/>
    <col min="10234" max="10234" width="7.5703125" style="882" customWidth="1"/>
    <col min="10235" max="10235" width="8" style="882" customWidth="1"/>
    <col min="10236" max="10236" width="7.5703125" style="882" customWidth="1"/>
    <col min="10237" max="10479" width="9.140625" style="882"/>
    <col min="10480" max="10480" width="15.7109375" style="882" customWidth="1"/>
    <col min="10481" max="10486" width="7" style="882" customWidth="1"/>
    <col min="10487" max="10489" width="6.140625" style="882" customWidth="1"/>
    <col min="10490" max="10490" width="7.5703125" style="882" customWidth="1"/>
    <col min="10491" max="10491" width="8" style="882" customWidth="1"/>
    <col min="10492" max="10492" width="7.5703125" style="882" customWidth="1"/>
    <col min="10493" max="10735" width="9.140625" style="882"/>
    <col min="10736" max="10736" width="15.7109375" style="882" customWidth="1"/>
    <col min="10737" max="10742" width="7" style="882" customWidth="1"/>
    <col min="10743" max="10745" width="6.140625" style="882" customWidth="1"/>
    <col min="10746" max="10746" width="7.5703125" style="882" customWidth="1"/>
    <col min="10747" max="10747" width="8" style="882" customWidth="1"/>
    <col min="10748" max="10748" width="7.5703125" style="882" customWidth="1"/>
    <col min="10749" max="10991" width="9.140625" style="882"/>
    <col min="10992" max="10992" width="15.7109375" style="882" customWidth="1"/>
    <col min="10993" max="10998" width="7" style="882" customWidth="1"/>
    <col min="10999" max="11001" width="6.140625" style="882" customWidth="1"/>
    <col min="11002" max="11002" width="7.5703125" style="882" customWidth="1"/>
    <col min="11003" max="11003" width="8" style="882" customWidth="1"/>
    <col min="11004" max="11004" width="7.5703125" style="882" customWidth="1"/>
    <col min="11005" max="11247" width="9.140625" style="882"/>
    <col min="11248" max="11248" width="15.7109375" style="882" customWidth="1"/>
    <col min="11249" max="11254" width="7" style="882" customWidth="1"/>
    <col min="11255" max="11257" width="6.140625" style="882" customWidth="1"/>
    <col min="11258" max="11258" width="7.5703125" style="882" customWidth="1"/>
    <col min="11259" max="11259" width="8" style="882" customWidth="1"/>
    <col min="11260" max="11260" width="7.5703125" style="882" customWidth="1"/>
    <col min="11261" max="11503" width="9.140625" style="882"/>
    <col min="11504" max="11504" width="15.7109375" style="882" customWidth="1"/>
    <col min="11505" max="11510" width="7" style="882" customWidth="1"/>
    <col min="11511" max="11513" width="6.140625" style="882" customWidth="1"/>
    <col min="11514" max="11514" width="7.5703125" style="882" customWidth="1"/>
    <col min="11515" max="11515" width="8" style="882" customWidth="1"/>
    <col min="11516" max="11516" width="7.5703125" style="882" customWidth="1"/>
    <col min="11517" max="11759" width="9.140625" style="882"/>
    <col min="11760" max="11760" width="15.7109375" style="882" customWidth="1"/>
    <col min="11761" max="11766" width="7" style="882" customWidth="1"/>
    <col min="11767" max="11769" width="6.140625" style="882" customWidth="1"/>
    <col min="11770" max="11770" width="7.5703125" style="882" customWidth="1"/>
    <col min="11771" max="11771" width="8" style="882" customWidth="1"/>
    <col min="11772" max="11772" width="7.5703125" style="882" customWidth="1"/>
    <col min="11773" max="12015" width="9.140625" style="882"/>
    <col min="12016" max="12016" width="15.7109375" style="882" customWidth="1"/>
    <col min="12017" max="12022" width="7" style="882" customWidth="1"/>
    <col min="12023" max="12025" width="6.140625" style="882" customWidth="1"/>
    <col min="12026" max="12026" width="7.5703125" style="882" customWidth="1"/>
    <col min="12027" max="12027" width="8" style="882" customWidth="1"/>
    <col min="12028" max="12028" width="7.5703125" style="882" customWidth="1"/>
    <col min="12029" max="12271" width="9.140625" style="882"/>
    <col min="12272" max="12272" width="15.7109375" style="882" customWidth="1"/>
    <col min="12273" max="12278" width="7" style="882" customWidth="1"/>
    <col min="12279" max="12281" width="6.140625" style="882" customWidth="1"/>
    <col min="12282" max="12282" width="7.5703125" style="882" customWidth="1"/>
    <col min="12283" max="12283" width="8" style="882" customWidth="1"/>
    <col min="12284" max="12284" width="7.5703125" style="882" customWidth="1"/>
    <col min="12285" max="12527" width="9.140625" style="882"/>
    <col min="12528" max="12528" width="15.7109375" style="882" customWidth="1"/>
    <col min="12529" max="12534" width="7" style="882" customWidth="1"/>
    <col min="12535" max="12537" width="6.140625" style="882" customWidth="1"/>
    <col min="12538" max="12538" width="7.5703125" style="882" customWidth="1"/>
    <col min="12539" max="12539" width="8" style="882" customWidth="1"/>
    <col min="12540" max="12540" width="7.5703125" style="882" customWidth="1"/>
    <col min="12541" max="12783" width="9.140625" style="882"/>
    <col min="12784" max="12784" width="15.7109375" style="882" customWidth="1"/>
    <col min="12785" max="12790" width="7" style="882" customWidth="1"/>
    <col min="12791" max="12793" width="6.140625" style="882" customWidth="1"/>
    <col min="12794" max="12794" width="7.5703125" style="882" customWidth="1"/>
    <col min="12795" max="12795" width="8" style="882" customWidth="1"/>
    <col min="12796" max="12796" width="7.5703125" style="882" customWidth="1"/>
    <col min="12797" max="13039" width="9.140625" style="882"/>
    <col min="13040" max="13040" width="15.7109375" style="882" customWidth="1"/>
    <col min="13041" max="13046" width="7" style="882" customWidth="1"/>
    <col min="13047" max="13049" width="6.140625" style="882" customWidth="1"/>
    <col min="13050" max="13050" width="7.5703125" style="882" customWidth="1"/>
    <col min="13051" max="13051" width="8" style="882" customWidth="1"/>
    <col min="13052" max="13052" width="7.5703125" style="882" customWidth="1"/>
    <col min="13053" max="13295" width="9.140625" style="882"/>
    <col min="13296" max="13296" width="15.7109375" style="882" customWidth="1"/>
    <col min="13297" max="13302" width="7" style="882" customWidth="1"/>
    <col min="13303" max="13305" width="6.140625" style="882" customWidth="1"/>
    <col min="13306" max="13306" width="7.5703125" style="882" customWidth="1"/>
    <col min="13307" max="13307" width="8" style="882" customWidth="1"/>
    <col min="13308" max="13308" width="7.5703125" style="882" customWidth="1"/>
    <col min="13309" max="13551" width="9.140625" style="882"/>
    <col min="13552" max="13552" width="15.7109375" style="882" customWidth="1"/>
    <col min="13553" max="13558" width="7" style="882" customWidth="1"/>
    <col min="13559" max="13561" width="6.140625" style="882" customWidth="1"/>
    <col min="13562" max="13562" width="7.5703125" style="882" customWidth="1"/>
    <col min="13563" max="13563" width="8" style="882" customWidth="1"/>
    <col min="13564" max="13564" width="7.5703125" style="882" customWidth="1"/>
    <col min="13565" max="13807" width="9.140625" style="882"/>
    <col min="13808" max="13808" width="15.7109375" style="882" customWidth="1"/>
    <col min="13809" max="13814" width="7" style="882" customWidth="1"/>
    <col min="13815" max="13817" width="6.140625" style="882" customWidth="1"/>
    <col min="13818" max="13818" width="7.5703125" style="882" customWidth="1"/>
    <col min="13819" max="13819" width="8" style="882" customWidth="1"/>
    <col min="13820" max="13820" width="7.5703125" style="882" customWidth="1"/>
    <col min="13821" max="14063" width="9.140625" style="882"/>
    <col min="14064" max="14064" width="15.7109375" style="882" customWidth="1"/>
    <col min="14065" max="14070" width="7" style="882" customWidth="1"/>
    <col min="14071" max="14073" width="6.140625" style="882" customWidth="1"/>
    <col min="14074" max="14074" width="7.5703125" style="882" customWidth="1"/>
    <col min="14075" max="14075" width="8" style="882" customWidth="1"/>
    <col min="14076" max="14076" width="7.5703125" style="882" customWidth="1"/>
    <col min="14077" max="14319" width="9.140625" style="882"/>
    <col min="14320" max="14320" width="15.7109375" style="882" customWidth="1"/>
    <col min="14321" max="14326" width="7" style="882" customWidth="1"/>
    <col min="14327" max="14329" width="6.140625" style="882" customWidth="1"/>
    <col min="14330" max="14330" width="7.5703125" style="882" customWidth="1"/>
    <col min="14331" max="14331" width="8" style="882" customWidth="1"/>
    <col min="14332" max="14332" width="7.5703125" style="882" customWidth="1"/>
    <col min="14333" max="14575" width="9.140625" style="882"/>
    <col min="14576" max="14576" width="15.7109375" style="882" customWidth="1"/>
    <col min="14577" max="14582" width="7" style="882" customWidth="1"/>
    <col min="14583" max="14585" width="6.140625" style="882" customWidth="1"/>
    <col min="14586" max="14586" width="7.5703125" style="882" customWidth="1"/>
    <col min="14587" max="14587" width="8" style="882" customWidth="1"/>
    <col min="14588" max="14588" width="7.5703125" style="882" customWidth="1"/>
    <col min="14589" max="14831" width="9.140625" style="882"/>
    <col min="14832" max="14832" width="15.7109375" style="882" customWidth="1"/>
    <col min="14833" max="14838" width="7" style="882" customWidth="1"/>
    <col min="14839" max="14841" width="6.140625" style="882" customWidth="1"/>
    <col min="14842" max="14842" width="7.5703125" style="882" customWidth="1"/>
    <col min="14843" max="14843" width="8" style="882" customWidth="1"/>
    <col min="14844" max="14844" width="7.5703125" style="882" customWidth="1"/>
    <col min="14845" max="15087" width="9.140625" style="882"/>
    <col min="15088" max="15088" width="15.7109375" style="882" customWidth="1"/>
    <col min="15089" max="15094" width="7" style="882" customWidth="1"/>
    <col min="15095" max="15097" width="6.140625" style="882" customWidth="1"/>
    <col min="15098" max="15098" width="7.5703125" style="882" customWidth="1"/>
    <col min="15099" max="15099" width="8" style="882" customWidth="1"/>
    <col min="15100" max="15100" width="7.5703125" style="882" customWidth="1"/>
    <col min="15101" max="15343" width="9.140625" style="882"/>
    <col min="15344" max="15344" width="15.7109375" style="882" customWidth="1"/>
    <col min="15345" max="15350" width="7" style="882" customWidth="1"/>
    <col min="15351" max="15353" width="6.140625" style="882" customWidth="1"/>
    <col min="15354" max="15354" width="7.5703125" style="882" customWidth="1"/>
    <col min="15355" max="15355" width="8" style="882" customWidth="1"/>
    <col min="15356" max="15356" width="7.5703125" style="882" customWidth="1"/>
    <col min="15357" max="15599" width="9.140625" style="882"/>
    <col min="15600" max="15600" width="15.7109375" style="882" customWidth="1"/>
    <col min="15601" max="15606" width="7" style="882" customWidth="1"/>
    <col min="15607" max="15609" width="6.140625" style="882" customWidth="1"/>
    <col min="15610" max="15610" width="7.5703125" style="882" customWidth="1"/>
    <col min="15611" max="15611" width="8" style="882" customWidth="1"/>
    <col min="15612" max="15612" width="7.5703125" style="882" customWidth="1"/>
    <col min="15613" max="15855" width="9.140625" style="882"/>
    <col min="15856" max="15856" width="15.7109375" style="882" customWidth="1"/>
    <col min="15857" max="15862" width="7" style="882" customWidth="1"/>
    <col min="15863" max="15865" width="6.140625" style="882" customWidth="1"/>
    <col min="15866" max="15866" width="7.5703125" style="882" customWidth="1"/>
    <col min="15867" max="15867" width="8" style="882" customWidth="1"/>
    <col min="15868" max="15868" width="7.5703125" style="882" customWidth="1"/>
    <col min="15869" max="16111" width="9.140625" style="882"/>
    <col min="16112" max="16112" width="15.7109375" style="882" customWidth="1"/>
    <col min="16113" max="16118" width="7" style="882" customWidth="1"/>
    <col min="16119" max="16121" width="6.140625" style="882" customWidth="1"/>
    <col min="16122" max="16122" width="7.5703125" style="882" customWidth="1"/>
    <col min="16123" max="16123" width="8" style="882" customWidth="1"/>
    <col min="16124" max="16124" width="7.5703125" style="882" customWidth="1"/>
    <col min="16125" max="16384" width="9.140625" style="882"/>
  </cols>
  <sheetData>
    <row r="1" spans="1:29" ht="21" customHeight="1">
      <c r="A1" s="1614" t="s">
        <v>462</v>
      </c>
      <c r="B1" s="1614"/>
      <c r="C1" s="1614"/>
      <c r="D1" s="1614"/>
      <c r="E1" s="1614"/>
      <c r="F1" s="1614"/>
      <c r="G1" s="1614"/>
      <c r="H1" s="1614"/>
      <c r="I1" s="1614"/>
      <c r="J1" s="1614"/>
      <c r="K1" s="1614"/>
      <c r="L1" s="1614"/>
      <c r="M1" s="1614"/>
      <c r="N1" s="1614"/>
      <c r="O1" s="1614"/>
      <c r="P1" s="1614"/>
      <c r="Q1" s="1614"/>
      <c r="R1" s="1614"/>
      <c r="S1" s="1614"/>
      <c r="T1" s="1614"/>
      <c r="U1" s="1614"/>
      <c r="V1" s="1614"/>
      <c r="W1" s="1614"/>
      <c r="X1" s="1614"/>
      <c r="Y1" s="1614"/>
      <c r="Z1" s="1614"/>
      <c r="AA1" s="1614"/>
      <c r="AB1" s="1614"/>
      <c r="AC1" s="1614"/>
    </row>
    <row r="2" spans="1:29" ht="16.5" thickBot="1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10"/>
      <c r="X2"/>
      <c r="Y2" s="308"/>
      <c r="Z2" s="308"/>
      <c r="AA2" s="308"/>
      <c r="AB2" s="308"/>
      <c r="AC2" s="308"/>
    </row>
    <row r="3" spans="1:29" ht="24.75" customHeight="1" thickTop="1">
      <c r="A3" s="1623" t="s">
        <v>163</v>
      </c>
      <c r="B3" s="1626" t="s">
        <v>369</v>
      </c>
      <c r="C3" s="1627"/>
      <c r="D3" s="1627"/>
      <c r="E3" s="1627"/>
      <c r="F3" s="1627"/>
      <c r="G3" s="1627"/>
      <c r="H3" s="1627"/>
      <c r="I3" s="1627"/>
      <c r="J3" s="1627"/>
      <c r="K3" s="1627"/>
      <c r="L3" s="1627"/>
      <c r="M3" s="1628"/>
      <c r="N3" s="1615" t="s">
        <v>519</v>
      </c>
      <c r="O3" s="1616"/>
      <c r="P3" s="1616"/>
      <c r="Q3" s="1617"/>
      <c r="R3" s="1615" t="s">
        <v>621</v>
      </c>
      <c r="S3" s="1616"/>
      <c r="T3" s="1616"/>
      <c r="U3" s="1617"/>
      <c r="V3" s="1615" t="s">
        <v>622</v>
      </c>
      <c r="W3" s="1616"/>
      <c r="X3" s="1616"/>
      <c r="Y3" s="1617"/>
      <c r="Z3" s="1616" t="s">
        <v>628</v>
      </c>
      <c r="AA3" s="1616"/>
      <c r="AB3" s="1616"/>
      <c r="AC3" s="1621"/>
    </row>
    <row r="4" spans="1:29" ht="24.75" customHeight="1">
      <c r="A4" s="1624"/>
      <c r="B4" s="1629" t="s">
        <v>125</v>
      </c>
      <c r="C4" s="1630"/>
      <c r="D4" s="1630"/>
      <c r="E4" s="1631"/>
      <c r="F4" s="1632" t="s">
        <v>167</v>
      </c>
      <c r="G4" s="1633"/>
      <c r="H4" s="1633"/>
      <c r="I4" s="1634"/>
      <c r="J4" s="1635" t="s">
        <v>370</v>
      </c>
      <c r="K4" s="1636"/>
      <c r="L4" s="1636"/>
      <c r="M4" s="1637"/>
      <c r="N4" s="1618"/>
      <c r="O4" s="1619"/>
      <c r="P4" s="1619"/>
      <c r="Q4" s="1620"/>
      <c r="R4" s="1618"/>
      <c r="S4" s="1619"/>
      <c r="T4" s="1619"/>
      <c r="U4" s="1620"/>
      <c r="V4" s="1618"/>
      <c r="W4" s="1619"/>
      <c r="X4" s="1619"/>
      <c r="Y4" s="1620"/>
      <c r="Z4" s="1619"/>
      <c r="AA4" s="1619"/>
      <c r="AB4" s="1619"/>
      <c r="AC4" s="1622"/>
    </row>
    <row r="5" spans="1:29" ht="39" thickBot="1">
      <c r="A5" s="1625"/>
      <c r="B5" s="345" t="s">
        <v>623</v>
      </c>
      <c r="C5" s="345" t="s">
        <v>624</v>
      </c>
      <c r="D5" s="1212" t="s">
        <v>625</v>
      </c>
      <c r="E5" s="1212" t="s">
        <v>626</v>
      </c>
      <c r="F5" s="345" t="s">
        <v>623</v>
      </c>
      <c r="G5" s="345" t="s">
        <v>624</v>
      </c>
      <c r="H5" s="1212" t="s">
        <v>625</v>
      </c>
      <c r="I5" s="1212" t="s">
        <v>626</v>
      </c>
      <c r="J5" s="345" t="s">
        <v>623</v>
      </c>
      <c r="K5" s="345" t="s">
        <v>624</v>
      </c>
      <c r="L5" s="1212" t="s">
        <v>625</v>
      </c>
      <c r="M5" s="1212" t="s">
        <v>626</v>
      </c>
      <c r="N5" s="345" t="s">
        <v>623</v>
      </c>
      <c r="O5" s="345" t="s">
        <v>624</v>
      </c>
      <c r="P5" s="1212" t="s">
        <v>625</v>
      </c>
      <c r="Q5" s="1212" t="s">
        <v>626</v>
      </c>
      <c r="R5" s="345" t="s">
        <v>623</v>
      </c>
      <c r="S5" s="345" t="s">
        <v>624</v>
      </c>
      <c r="T5" s="1212" t="s">
        <v>625</v>
      </c>
      <c r="U5" s="1212" t="s">
        <v>626</v>
      </c>
      <c r="V5" s="345" t="s">
        <v>623</v>
      </c>
      <c r="W5" s="345" t="s">
        <v>624</v>
      </c>
      <c r="X5" s="1212" t="s">
        <v>625</v>
      </c>
      <c r="Y5" s="1212" t="s">
        <v>626</v>
      </c>
      <c r="Z5" s="1213" t="s">
        <v>623</v>
      </c>
      <c r="AA5" s="345" t="s">
        <v>624</v>
      </c>
      <c r="AB5" s="1212" t="s">
        <v>625</v>
      </c>
      <c r="AC5" s="1214" t="s">
        <v>626</v>
      </c>
    </row>
    <row r="6" spans="1:29" ht="15.75" thickTop="1">
      <c r="A6" s="407" t="s">
        <v>365</v>
      </c>
      <c r="B6" s="497">
        <v>67.7</v>
      </c>
      <c r="C6" s="498">
        <v>68.5</v>
      </c>
      <c r="D6" s="498">
        <v>-0.20000000000000284</v>
      </c>
      <c r="E6" s="499">
        <v>0.79999999999999716</v>
      </c>
      <c r="F6" s="1215">
        <v>62</v>
      </c>
      <c r="G6" s="1216">
        <v>62.7</v>
      </c>
      <c r="H6" s="1216">
        <v>0.10000000000000142</v>
      </c>
      <c r="I6" s="1217">
        <v>0.70000000000000284</v>
      </c>
      <c r="J6" s="497">
        <v>49.1</v>
      </c>
      <c r="K6" s="498">
        <v>50.1</v>
      </c>
      <c r="L6" s="498">
        <v>1.2000000000000028</v>
      </c>
      <c r="M6" s="499">
        <v>1</v>
      </c>
      <c r="N6" s="497">
        <v>11.4</v>
      </c>
      <c r="O6" s="498">
        <v>10.9</v>
      </c>
      <c r="P6" s="498">
        <v>0.59999999999999964</v>
      </c>
      <c r="Q6" s="499">
        <v>-0.5</v>
      </c>
      <c r="R6" s="497">
        <v>5.0999999999999996</v>
      </c>
      <c r="S6" s="498">
        <v>5.0999999999999996</v>
      </c>
      <c r="T6" s="1218">
        <v>0.5</v>
      </c>
      <c r="U6" s="1218">
        <v>0</v>
      </c>
      <c r="V6" s="497">
        <v>24.1</v>
      </c>
      <c r="W6" s="498">
        <v>23.1</v>
      </c>
      <c r="X6" s="498">
        <v>0.60000000000000142</v>
      </c>
      <c r="Y6" s="499">
        <v>-1</v>
      </c>
      <c r="Z6" s="1219">
        <v>20</v>
      </c>
      <c r="AA6" s="1219">
        <v>19.3</v>
      </c>
      <c r="AB6" s="1219">
        <v>1.1999999999999993</v>
      </c>
      <c r="AC6" s="1220">
        <v>-0.69999999999999929</v>
      </c>
    </row>
    <row r="7" spans="1:29">
      <c r="A7" s="409" t="s">
        <v>334</v>
      </c>
      <c r="B7" s="502">
        <v>66.7</v>
      </c>
      <c r="C7" s="500">
        <v>67.5</v>
      </c>
      <c r="D7" s="500">
        <v>0.29999999999999716</v>
      </c>
      <c r="E7" s="501">
        <v>0.79999999999999716</v>
      </c>
      <c r="F7" s="1221">
        <v>61.6</v>
      </c>
      <c r="G7" s="1222">
        <v>61.7</v>
      </c>
      <c r="H7" s="1222">
        <v>0.5</v>
      </c>
      <c r="I7" s="1223">
        <v>0.10000000000000142</v>
      </c>
      <c r="J7" s="502">
        <v>40.5</v>
      </c>
      <c r="K7" s="500">
        <v>41.6</v>
      </c>
      <c r="L7" s="500">
        <v>1.3000000000000043</v>
      </c>
      <c r="M7" s="501">
        <v>1.1000000000000014</v>
      </c>
      <c r="N7" s="502">
        <v>8.5</v>
      </c>
      <c r="O7" s="500">
        <v>8.1999999999999993</v>
      </c>
      <c r="P7" s="500">
        <v>1.1999999999999993</v>
      </c>
      <c r="Q7" s="501">
        <v>-0.30000000000000071</v>
      </c>
      <c r="R7" s="502">
        <v>3.9</v>
      </c>
      <c r="S7" s="500">
        <v>3.7</v>
      </c>
      <c r="T7" s="500">
        <v>0.60000000000000009</v>
      </c>
      <c r="U7" s="500">
        <v>-0.19999999999999973</v>
      </c>
      <c r="V7" s="502">
        <v>23.3</v>
      </c>
      <c r="W7" s="500">
        <v>21.9</v>
      </c>
      <c r="X7" s="500">
        <v>5.6999999999999993</v>
      </c>
      <c r="Y7" s="501">
        <v>-1.4000000000000021</v>
      </c>
      <c r="Z7" s="1224">
        <v>16</v>
      </c>
      <c r="AA7" s="1224">
        <v>15.9</v>
      </c>
      <c r="AB7" s="1224">
        <v>3</v>
      </c>
      <c r="AC7" s="406">
        <v>-9.9999999999999645E-2</v>
      </c>
    </row>
    <row r="8" spans="1:29">
      <c r="A8" s="409" t="s">
        <v>324</v>
      </c>
      <c r="B8" s="502">
        <v>61.7</v>
      </c>
      <c r="C8" s="500">
        <v>63.6</v>
      </c>
      <c r="D8" s="500">
        <v>1</v>
      </c>
      <c r="E8" s="501">
        <v>1.8999999999999986</v>
      </c>
      <c r="F8" s="1221">
        <v>59.1</v>
      </c>
      <c r="G8" s="1225">
        <v>61</v>
      </c>
      <c r="H8" s="1222">
        <v>1.2000000000000028</v>
      </c>
      <c r="I8" s="1223">
        <v>1.8999999999999986</v>
      </c>
      <c r="J8" s="502">
        <v>45.5</v>
      </c>
      <c r="K8" s="500">
        <v>47.4</v>
      </c>
      <c r="L8" s="500">
        <v>1.3999999999999986</v>
      </c>
      <c r="M8" s="501">
        <v>1.8999999999999986</v>
      </c>
      <c r="N8" s="502">
        <v>13.8</v>
      </c>
      <c r="O8" s="500">
        <v>12.8</v>
      </c>
      <c r="P8" s="500">
        <v>0.5</v>
      </c>
      <c r="Q8" s="501">
        <v>-1</v>
      </c>
      <c r="R8" s="502">
        <v>7.6</v>
      </c>
      <c r="S8" s="500">
        <v>7.2</v>
      </c>
      <c r="T8" s="500">
        <v>0.29999999999999982</v>
      </c>
      <c r="U8" s="500">
        <v>-0.39999999999999947</v>
      </c>
      <c r="V8" s="502">
        <v>29.5</v>
      </c>
      <c r="W8" s="500">
        <v>25.6</v>
      </c>
      <c r="X8" s="500">
        <v>-2.7999999999999972</v>
      </c>
      <c r="Y8" s="501">
        <v>-3.8999999999999986</v>
      </c>
      <c r="Z8" s="1224">
        <v>32.5</v>
      </c>
      <c r="AA8" s="1224">
        <v>29.9</v>
      </c>
      <c r="AB8" s="1224">
        <v>1.6999999999999993</v>
      </c>
      <c r="AC8" s="406">
        <v>-2.6000000000000014</v>
      </c>
    </row>
    <row r="9" spans="1:29">
      <c r="A9" s="1226" t="s">
        <v>349</v>
      </c>
      <c r="B9" s="1227">
        <v>71.599999999999994</v>
      </c>
      <c r="C9" s="1228">
        <v>72.7</v>
      </c>
      <c r="D9" s="1228">
        <v>1.2000000000000028</v>
      </c>
      <c r="E9" s="1229">
        <v>1.1000000000000085</v>
      </c>
      <c r="F9" s="1230">
        <v>63</v>
      </c>
      <c r="G9" s="1231">
        <v>63.9</v>
      </c>
      <c r="H9" s="1232">
        <v>1.3999999999999986</v>
      </c>
      <c r="I9" s="1233">
        <v>0.89999999999999858</v>
      </c>
      <c r="J9" s="1227">
        <v>50.3</v>
      </c>
      <c r="K9" s="1228">
        <v>51.4</v>
      </c>
      <c r="L9" s="1228">
        <v>2.2999999999999972</v>
      </c>
      <c r="M9" s="1229">
        <v>1.1000000000000014</v>
      </c>
      <c r="N9" s="1227">
        <v>7.5</v>
      </c>
      <c r="O9" s="1228">
        <v>6.8</v>
      </c>
      <c r="P9" s="1228">
        <v>9.9999999999999645E-2</v>
      </c>
      <c r="Q9" s="1229">
        <v>-0.70000000000000018</v>
      </c>
      <c r="R9" s="1227">
        <v>3.2</v>
      </c>
      <c r="S9" s="1228">
        <v>3</v>
      </c>
      <c r="T9" s="1228">
        <v>0</v>
      </c>
      <c r="U9" s="1228">
        <v>-0.20000000000000018</v>
      </c>
      <c r="V9" s="1227">
        <v>19.2</v>
      </c>
      <c r="W9" s="1228">
        <v>17.399999999999999</v>
      </c>
      <c r="X9" s="1228">
        <v>-1.7000000000000028</v>
      </c>
      <c r="Y9" s="1229">
        <v>-1.8000000000000007</v>
      </c>
      <c r="Z9" s="1234">
        <v>29.4</v>
      </c>
      <c r="AA9" s="1234">
        <v>26.1</v>
      </c>
      <c r="AB9" s="1234">
        <v>-2.1999999999999993</v>
      </c>
      <c r="AC9" s="1235">
        <v>-3.2999999999999972</v>
      </c>
    </row>
    <row r="10" spans="1:29">
      <c r="A10" s="409" t="s">
        <v>340</v>
      </c>
      <c r="B10" s="502">
        <v>75</v>
      </c>
      <c r="C10" s="500">
        <v>76</v>
      </c>
      <c r="D10" s="500">
        <v>0.5</v>
      </c>
      <c r="E10" s="501">
        <v>1</v>
      </c>
      <c r="F10" s="1221">
        <v>71.599999999999994</v>
      </c>
      <c r="G10" s="1222">
        <v>73</v>
      </c>
      <c r="H10" s="1222">
        <v>0.29999999999999716</v>
      </c>
      <c r="I10" s="1223">
        <v>1.4000000000000057</v>
      </c>
      <c r="J10" s="502">
        <v>60.4</v>
      </c>
      <c r="K10" s="500">
        <v>61.4</v>
      </c>
      <c r="L10" s="500">
        <v>0.5</v>
      </c>
      <c r="M10" s="501">
        <v>1</v>
      </c>
      <c r="N10" s="502">
        <v>7.7</v>
      </c>
      <c r="O10" s="500">
        <v>6.7</v>
      </c>
      <c r="P10" s="500">
        <v>-1.0999999999999996</v>
      </c>
      <c r="Q10" s="501">
        <v>-1</v>
      </c>
      <c r="R10" s="502">
        <v>1.9</v>
      </c>
      <c r="S10" s="500">
        <v>1.9</v>
      </c>
      <c r="T10" s="500">
        <v>-0.20000000000000018</v>
      </c>
      <c r="U10" s="500">
        <v>0</v>
      </c>
      <c r="V10" s="502">
        <v>13.5</v>
      </c>
      <c r="W10" s="500">
        <v>11.9</v>
      </c>
      <c r="X10" s="500">
        <v>-2.5</v>
      </c>
      <c r="Y10" s="501">
        <v>-1.5999999999999996</v>
      </c>
      <c r="Z10" s="1224">
        <v>12.6</v>
      </c>
      <c r="AA10" s="1224">
        <v>11.4</v>
      </c>
      <c r="AB10" s="1224">
        <v>-0.29999999999999893</v>
      </c>
      <c r="AC10" s="406">
        <v>-1.1999999999999993</v>
      </c>
    </row>
    <row r="11" spans="1:29">
      <c r="A11" s="409" t="s">
        <v>343</v>
      </c>
      <c r="B11" s="502">
        <v>72.099999999999994</v>
      </c>
      <c r="C11" s="500">
        <v>74.099999999999994</v>
      </c>
      <c r="D11" s="500">
        <v>1.8999999999999915</v>
      </c>
      <c r="E11" s="501">
        <v>2</v>
      </c>
      <c r="F11" s="1221">
        <v>69.3</v>
      </c>
      <c r="G11" s="1222">
        <v>70.7</v>
      </c>
      <c r="H11" s="1222">
        <v>0.40000000000000568</v>
      </c>
      <c r="I11" s="1223">
        <v>1.4000000000000057</v>
      </c>
      <c r="J11" s="502">
        <v>63</v>
      </c>
      <c r="K11" s="500">
        <v>65.400000000000006</v>
      </c>
      <c r="L11" s="500">
        <v>4.2000000000000028</v>
      </c>
      <c r="M11" s="501">
        <v>2.4000000000000057</v>
      </c>
      <c r="N11" s="502">
        <v>10.199999999999999</v>
      </c>
      <c r="O11" s="500">
        <v>8.1</v>
      </c>
      <c r="P11" s="500">
        <v>-2.0999999999999996</v>
      </c>
      <c r="Q11" s="501">
        <v>-2.0999999999999996</v>
      </c>
      <c r="R11" s="502">
        <v>4.8</v>
      </c>
      <c r="S11" s="500">
        <v>3.9</v>
      </c>
      <c r="T11" s="500">
        <v>-1.4</v>
      </c>
      <c r="U11" s="500">
        <v>-0.89999999999999991</v>
      </c>
      <c r="V11" s="502">
        <v>23.1</v>
      </c>
      <c r="W11" s="500">
        <v>16</v>
      </c>
      <c r="X11" s="500">
        <v>-8.3999999999999986</v>
      </c>
      <c r="Y11" s="501">
        <v>-7.1000000000000014</v>
      </c>
      <c r="Z11" s="1224">
        <v>18.100000000000001</v>
      </c>
      <c r="AA11" s="1224">
        <v>14.1</v>
      </c>
      <c r="AB11" s="1224">
        <v>-9.6</v>
      </c>
      <c r="AC11" s="406">
        <v>-4.0000000000000018</v>
      </c>
    </row>
    <row r="12" spans="1:29">
      <c r="A12" s="409" t="s">
        <v>341</v>
      </c>
      <c r="B12" s="502">
        <v>72.3</v>
      </c>
      <c r="C12" s="500">
        <v>74.400000000000006</v>
      </c>
      <c r="D12" s="500">
        <v>-0.19999999999998863</v>
      </c>
      <c r="E12" s="501">
        <v>2.1000000000000085</v>
      </c>
      <c r="F12" s="1221">
        <v>71.3</v>
      </c>
      <c r="G12" s="1222">
        <v>72.8</v>
      </c>
      <c r="H12" s="1222">
        <v>-0.10000000000000853</v>
      </c>
      <c r="I12" s="1223">
        <v>1.5</v>
      </c>
      <c r="J12" s="502">
        <v>57.6</v>
      </c>
      <c r="K12" s="500">
        <v>59</v>
      </c>
      <c r="L12" s="500">
        <v>0.70000000000000284</v>
      </c>
      <c r="M12" s="501">
        <v>1.3999999999999986</v>
      </c>
      <c r="N12" s="502">
        <v>8.8000000000000007</v>
      </c>
      <c r="O12" s="500">
        <v>9.1</v>
      </c>
      <c r="P12" s="500">
        <v>0.5</v>
      </c>
      <c r="Q12" s="501">
        <v>0.29999999999999893</v>
      </c>
      <c r="R12" s="502">
        <v>1.8</v>
      </c>
      <c r="S12" s="500">
        <v>1.6</v>
      </c>
      <c r="T12" s="500">
        <v>-9.9999999999999867E-2</v>
      </c>
      <c r="U12" s="500">
        <v>-0.19999999999999996</v>
      </c>
      <c r="V12" s="502">
        <v>22.4</v>
      </c>
      <c r="W12" s="500">
        <v>26.2</v>
      </c>
      <c r="X12" s="500">
        <v>2.5</v>
      </c>
      <c r="Y12" s="501">
        <v>3.8000000000000007</v>
      </c>
      <c r="Z12" s="1224">
        <v>18.5</v>
      </c>
      <c r="AA12" s="1224">
        <v>21.9</v>
      </c>
      <c r="AB12" s="1224">
        <v>1.5</v>
      </c>
      <c r="AC12" s="406">
        <v>3.3999999999999986</v>
      </c>
    </row>
    <row r="13" spans="1:29">
      <c r="A13" s="409" t="s">
        <v>327</v>
      </c>
      <c r="B13" s="502">
        <v>68.900000000000006</v>
      </c>
      <c r="C13" s="500">
        <v>69.7</v>
      </c>
      <c r="D13" s="500">
        <v>0.20000000000000284</v>
      </c>
      <c r="E13" s="501">
        <v>0.79999999999999716</v>
      </c>
      <c r="F13" s="1221">
        <v>64.900000000000006</v>
      </c>
      <c r="G13" s="1222">
        <v>65.599999999999994</v>
      </c>
      <c r="H13" s="1222">
        <v>0.39999999999999147</v>
      </c>
      <c r="I13" s="1223">
        <v>0.69999999999998863</v>
      </c>
      <c r="J13" s="502">
        <v>45.1</v>
      </c>
      <c r="K13" s="500">
        <v>45.8</v>
      </c>
      <c r="L13" s="500">
        <v>1.6999999999999957</v>
      </c>
      <c r="M13" s="501">
        <v>0.69999999999999574</v>
      </c>
      <c r="N13" s="502">
        <v>11.2</v>
      </c>
      <c r="O13" s="500">
        <v>10.5</v>
      </c>
      <c r="P13" s="500">
        <v>0.69999999999999929</v>
      </c>
      <c r="Q13" s="501">
        <v>-0.69999999999999929</v>
      </c>
      <c r="R13" s="502">
        <v>4.2</v>
      </c>
      <c r="S13" s="500">
        <v>4.3</v>
      </c>
      <c r="T13" s="500">
        <v>0.29999999999999982</v>
      </c>
      <c r="U13" s="500">
        <v>9.9999999999999645E-2</v>
      </c>
      <c r="V13" s="502">
        <v>26.9</v>
      </c>
      <c r="W13" s="500">
        <v>24.4</v>
      </c>
      <c r="X13" s="500">
        <v>1.6999999999999993</v>
      </c>
      <c r="Y13" s="501">
        <v>-2.5</v>
      </c>
      <c r="Z13" s="1224">
        <v>16.7</v>
      </c>
      <c r="AA13" s="1224">
        <v>16.5</v>
      </c>
      <c r="AB13" s="1224">
        <v>0.80000000000000071</v>
      </c>
      <c r="AC13" s="406">
        <v>-0.19999999999999929</v>
      </c>
    </row>
    <row r="14" spans="1:29">
      <c r="A14" s="409" t="s">
        <v>337</v>
      </c>
      <c r="B14" s="502">
        <v>64.3</v>
      </c>
      <c r="C14" s="500">
        <v>65.3</v>
      </c>
      <c r="D14" s="500">
        <v>1.5999999999999943</v>
      </c>
      <c r="E14" s="501">
        <v>1</v>
      </c>
      <c r="F14" s="1221">
        <v>59.5</v>
      </c>
      <c r="G14" s="1222">
        <v>60.3</v>
      </c>
      <c r="H14" s="1222">
        <v>0.69999999999999574</v>
      </c>
      <c r="I14" s="1223">
        <v>0.79999999999999716</v>
      </c>
      <c r="J14" s="502">
        <v>50.2</v>
      </c>
      <c r="K14" s="500">
        <v>50.8</v>
      </c>
      <c r="L14" s="500">
        <v>1.2999999999999972</v>
      </c>
      <c r="M14" s="501">
        <v>0.59999999999999432</v>
      </c>
      <c r="N14" s="502">
        <v>13.7</v>
      </c>
      <c r="O14" s="500">
        <v>14</v>
      </c>
      <c r="P14" s="500">
        <v>-1</v>
      </c>
      <c r="Q14" s="501">
        <v>0.30000000000000071</v>
      </c>
      <c r="R14" s="502">
        <v>8.5</v>
      </c>
      <c r="S14" s="500">
        <v>8.1999999999999993</v>
      </c>
      <c r="T14" s="500">
        <v>-1.2000000000000011</v>
      </c>
      <c r="U14" s="500">
        <v>-0.30000000000000071</v>
      </c>
      <c r="V14" s="502">
        <v>26.7</v>
      </c>
      <c r="W14" s="500">
        <v>29.9</v>
      </c>
      <c r="X14" s="500">
        <v>-3.1000000000000014</v>
      </c>
      <c r="Y14" s="501">
        <v>3.1999999999999993</v>
      </c>
      <c r="Z14" s="1224">
        <v>22.2</v>
      </c>
      <c r="AA14" s="1224">
        <v>22.7</v>
      </c>
      <c r="AB14" s="1224">
        <v>-2.1000000000000014</v>
      </c>
      <c r="AC14" s="406">
        <v>0.5</v>
      </c>
    </row>
    <row r="15" spans="1:29">
      <c r="A15" s="409" t="s">
        <v>328</v>
      </c>
      <c r="B15" s="502">
        <v>59.7</v>
      </c>
      <c r="C15" s="500">
        <v>59.8</v>
      </c>
      <c r="D15" s="500">
        <v>-1.5</v>
      </c>
      <c r="E15" s="501">
        <v>9.9999999999994316E-2</v>
      </c>
      <c r="F15" s="1221">
        <v>49.8</v>
      </c>
      <c r="G15" s="1222">
        <v>50.1</v>
      </c>
      <c r="H15" s="1222">
        <v>-0.79999999999999716</v>
      </c>
      <c r="I15" s="1223">
        <v>0.30000000000000426</v>
      </c>
      <c r="J15" s="502">
        <v>41</v>
      </c>
      <c r="K15" s="500">
        <v>42.1</v>
      </c>
      <c r="L15" s="500">
        <v>1.7000000000000028</v>
      </c>
      <c r="M15" s="501">
        <v>1.1000000000000014</v>
      </c>
      <c r="N15" s="502">
        <v>12.8</v>
      </c>
      <c r="O15" s="500">
        <v>12</v>
      </c>
      <c r="P15" s="500">
        <v>1.5</v>
      </c>
      <c r="Q15" s="501">
        <v>-0.80000000000000071</v>
      </c>
      <c r="R15" s="502">
        <v>7.1</v>
      </c>
      <c r="S15" s="500">
        <v>6.8</v>
      </c>
      <c r="T15" s="500">
        <v>1.2000000000000002</v>
      </c>
      <c r="U15" s="500">
        <v>-0.29999999999999982</v>
      </c>
      <c r="V15" s="502">
        <v>41.9</v>
      </c>
      <c r="W15" s="500">
        <v>37.299999999999997</v>
      </c>
      <c r="X15" s="500">
        <v>3.3999999999999986</v>
      </c>
      <c r="Y15" s="501">
        <v>-4.6000000000000014</v>
      </c>
      <c r="Z15" s="1224">
        <v>16.7</v>
      </c>
      <c r="AA15" s="1224">
        <v>16</v>
      </c>
      <c r="AB15" s="1224">
        <v>2.1999999999999993</v>
      </c>
      <c r="AC15" s="406">
        <v>-0.69999999999999929</v>
      </c>
    </row>
    <row r="16" spans="1:29">
      <c r="A16" s="409" t="s">
        <v>344</v>
      </c>
      <c r="B16" s="502">
        <v>67.400000000000006</v>
      </c>
      <c r="C16" s="500">
        <v>67.3</v>
      </c>
      <c r="D16" s="500">
        <v>-3.4000000000000057</v>
      </c>
      <c r="E16" s="501">
        <v>-0.10000000000000853</v>
      </c>
      <c r="F16" s="1221">
        <v>62.3</v>
      </c>
      <c r="G16" s="1222">
        <v>62.1</v>
      </c>
      <c r="H16" s="1222">
        <v>-3.1000000000000014</v>
      </c>
      <c r="I16" s="1223">
        <v>-0.19999999999999574</v>
      </c>
      <c r="J16" s="502">
        <v>50.4</v>
      </c>
      <c r="K16" s="500">
        <v>49.3</v>
      </c>
      <c r="L16" s="500">
        <v>-1.3000000000000043</v>
      </c>
      <c r="M16" s="501">
        <v>-1.1000000000000014</v>
      </c>
      <c r="N16" s="502">
        <v>15.9</v>
      </c>
      <c r="O16" s="500">
        <v>16.3</v>
      </c>
      <c r="P16" s="500">
        <v>4.9000000000000004</v>
      </c>
      <c r="Q16" s="501">
        <v>0.40000000000000036</v>
      </c>
      <c r="R16" s="502">
        <v>5.5</v>
      </c>
      <c r="S16" s="500">
        <v>5.6</v>
      </c>
      <c r="T16" s="500">
        <v>2.3999999999999995</v>
      </c>
      <c r="U16" s="500">
        <v>9.9999999999999645E-2</v>
      </c>
      <c r="V16" s="502">
        <v>37.5</v>
      </c>
      <c r="W16" s="500">
        <v>37.4</v>
      </c>
      <c r="X16" s="500">
        <v>11.5</v>
      </c>
      <c r="Y16" s="501">
        <v>-0.10000000000000142</v>
      </c>
      <c r="Z16" s="1224">
        <v>19.5</v>
      </c>
      <c r="AA16" s="1224">
        <v>19.600000000000001</v>
      </c>
      <c r="AB16" s="1224">
        <v>6.1000000000000014</v>
      </c>
      <c r="AC16" s="406">
        <v>0.10000000000000142</v>
      </c>
    </row>
    <row r="17" spans="1:29">
      <c r="A17" s="409" t="s">
        <v>333</v>
      </c>
      <c r="B17" s="502">
        <v>68.5</v>
      </c>
      <c r="C17" s="500">
        <v>69.900000000000006</v>
      </c>
      <c r="D17" s="500">
        <v>1.3000000000000114</v>
      </c>
      <c r="E17" s="501">
        <v>1.4000000000000057</v>
      </c>
      <c r="F17" s="1221">
        <v>67.8</v>
      </c>
      <c r="G17" s="1222">
        <v>69.099999999999994</v>
      </c>
      <c r="H17" s="1222">
        <v>0.69999999999998863</v>
      </c>
      <c r="I17" s="1223">
        <v>1.2999999999999972</v>
      </c>
      <c r="J17" s="502">
        <v>52.4</v>
      </c>
      <c r="K17" s="500">
        <v>52.6</v>
      </c>
      <c r="L17" s="500">
        <v>1</v>
      </c>
      <c r="M17" s="501">
        <v>0.20000000000000284</v>
      </c>
      <c r="N17" s="502">
        <v>13.1</v>
      </c>
      <c r="O17" s="500">
        <v>11.7</v>
      </c>
      <c r="P17" s="500">
        <v>-1.6000000000000014</v>
      </c>
      <c r="Q17" s="501">
        <v>-1.4000000000000004</v>
      </c>
      <c r="R17" s="502">
        <v>5.9</v>
      </c>
      <c r="S17" s="500">
        <v>5</v>
      </c>
      <c r="T17" s="500">
        <v>-1.5</v>
      </c>
      <c r="U17" s="500">
        <v>-0.90000000000000036</v>
      </c>
      <c r="V17" s="502">
        <v>22.7</v>
      </c>
      <c r="W17" s="500">
        <v>21</v>
      </c>
      <c r="X17" s="500">
        <v>-3.6999999999999993</v>
      </c>
      <c r="Y17" s="501">
        <v>-1.6999999999999993</v>
      </c>
      <c r="Z17" s="1224">
        <v>38.299999999999997</v>
      </c>
      <c r="AA17" s="1224">
        <v>34.799999999999997</v>
      </c>
      <c r="AB17" s="1224">
        <v>2.7999999999999972</v>
      </c>
      <c r="AC17" s="406">
        <v>-3.5</v>
      </c>
    </row>
    <row r="18" spans="1:29">
      <c r="A18" s="409" t="s">
        <v>335</v>
      </c>
      <c r="B18" s="502">
        <v>68.8</v>
      </c>
      <c r="C18" s="500">
        <v>69.400000000000006</v>
      </c>
      <c r="D18" s="500">
        <v>2.1000000000000085</v>
      </c>
      <c r="E18" s="501">
        <v>0.60000000000000853</v>
      </c>
      <c r="F18" s="1221">
        <v>67.2</v>
      </c>
      <c r="G18" s="1222">
        <v>68.099999999999994</v>
      </c>
      <c r="H18" s="1222">
        <v>2.5999999999999943</v>
      </c>
      <c r="I18" s="1223">
        <v>0.89999999999999147</v>
      </c>
      <c r="J18" s="502">
        <v>53.2</v>
      </c>
      <c r="K18" s="500">
        <v>55.2</v>
      </c>
      <c r="L18" s="500">
        <v>2.9000000000000057</v>
      </c>
      <c r="M18" s="501">
        <v>2</v>
      </c>
      <c r="N18" s="502">
        <v>13</v>
      </c>
      <c r="O18" s="500">
        <v>11.4</v>
      </c>
      <c r="P18" s="500">
        <v>-4.9000000000000004</v>
      </c>
      <c r="Q18" s="501">
        <v>-1.5999999999999996</v>
      </c>
      <c r="R18" s="502">
        <v>7</v>
      </c>
      <c r="S18" s="500">
        <v>5.6</v>
      </c>
      <c r="T18" s="500">
        <v>-3.2000000000000011</v>
      </c>
      <c r="U18" s="500">
        <v>-1.4000000000000004</v>
      </c>
      <c r="V18" s="502">
        <v>22.9</v>
      </c>
      <c r="W18" s="500">
        <v>20.2</v>
      </c>
      <c r="X18" s="500">
        <v>-11</v>
      </c>
      <c r="Y18" s="501">
        <v>-2.6999999999999993</v>
      </c>
      <c r="Z18" s="1224">
        <v>28.8</v>
      </c>
      <c r="AA18" s="1224">
        <v>24.1</v>
      </c>
      <c r="AB18" s="1224">
        <v>-4.0999999999999979</v>
      </c>
      <c r="AC18" s="406">
        <v>-4.6999999999999993</v>
      </c>
    </row>
    <row r="19" spans="1:29">
      <c r="A19" s="409" t="s">
        <v>346</v>
      </c>
      <c r="B19" s="502">
        <v>70.7</v>
      </c>
      <c r="C19" s="500">
        <v>70.7</v>
      </c>
      <c r="D19" s="500">
        <v>-0.79999999999999716</v>
      </c>
      <c r="E19" s="501">
        <v>0</v>
      </c>
      <c r="F19" s="1221">
        <v>63.9</v>
      </c>
      <c r="G19" s="1222">
        <v>64.7</v>
      </c>
      <c r="H19" s="1222">
        <v>0.90000000000000568</v>
      </c>
      <c r="I19" s="1223">
        <v>0.80000000000000426</v>
      </c>
      <c r="J19" s="502">
        <v>40.299999999999997</v>
      </c>
      <c r="K19" s="500">
        <v>44.8</v>
      </c>
      <c r="L19" s="500">
        <v>4.6999999999999957</v>
      </c>
      <c r="M19" s="501">
        <v>4.5</v>
      </c>
      <c r="N19" s="502">
        <v>5.7</v>
      </c>
      <c r="O19" s="500">
        <v>5.3</v>
      </c>
      <c r="P19" s="500">
        <v>0.5</v>
      </c>
      <c r="Q19" s="501">
        <v>-0.40000000000000036</v>
      </c>
      <c r="R19" s="502">
        <v>2</v>
      </c>
      <c r="S19" s="500">
        <v>1.4</v>
      </c>
      <c r="T19" s="500">
        <v>0</v>
      </c>
      <c r="U19" s="500">
        <v>-0.60000000000000009</v>
      </c>
      <c r="V19" s="502">
        <v>23</v>
      </c>
      <c r="W19" s="500">
        <v>20.399999999999999</v>
      </c>
      <c r="X19" s="500">
        <v>2.1999999999999993</v>
      </c>
      <c r="Y19" s="501">
        <v>-2.6000000000000014</v>
      </c>
      <c r="Z19" s="1224">
        <v>9.5</v>
      </c>
      <c r="AA19" s="1224">
        <v>9.6</v>
      </c>
      <c r="AB19" s="1224">
        <v>2.5999999999999996</v>
      </c>
      <c r="AC19" s="406">
        <v>9.9999999999999645E-2</v>
      </c>
    </row>
    <row r="20" spans="1:29">
      <c r="A20" s="409" t="s">
        <v>332</v>
      </c>
      <c r="B20" s="502">
        <v>61.3</v>
      </c>
      <c r="C20" s="500">
        <v>63.1</v>
      </c>
      <c r="D20" s="500">
        <v>1</v>
      </c>
      <c r="E20" s="501">
        <v>1.8000000000000043</v>
      </c>
      <c r="F20" s="1221">
        <v>56</v>
      </c>
      <c r="G20" s="1222">
        <v>56.5</v>
      </c>
      <c r="H20" s="1222">
        <v>0</v>
      </c>
      <c r="I20" s="1223">
        <v>0.5</v>
      </c>
      <c r="J20" s="502">
        <v>37.200000000000003</v>
      </c>
      <c r="K20" s="500">
        <v>38.4</v>
      </c>
      <c r="L20" s="500">
        <v>1.1999999999999957</v>
      </c>
      <c r="M20" s="501">
        <v>1.1999999999999957</v>
      </c>
      <c r="N20" s="502">
        <v>11.8</v>
      </c>
      <c r="O20" s="500">
        <v>10.3</v>
      </c>
      <c r="P20" s="500">
        <v>-0.59999999999999964</v>
      </c>
      <c r="Q20" s="501">
        <v>-1.5</v>
      </c>
      <c r="R20" s="502">
        <v>5.0999999999999996</v>
      </c>
      <c r="S20" s="500">
        <v>4.8</v>
      </c>
      <c r="T20" s="500">
        <v>-0.10000000000000053</v>
      </c>
      <c r="U20" s="500">
        <v>-0.29999999999999982</v>
      </c>
      <c r="V20" s="502">
        <v>30.5</v>
      </c>
      <c r="W20" s="500">
        <v>27</v>
      </c>
      <c r="X20" s="500">
        <v>-0.89999999999999858</v>
      </c>
      <c r="Y20" s="501">
        <v>-3.5</v>
      </c>
      <c r="Z20" s="1224">
        <v>28.1</v>
      </c>
      <c r="AA20" s="1224">
        <v>23.8</v>
      </c>
      <c r="AB20" s="1224">
        <v>-0.5</v>
      </c>
      <c r="AC20" s="406">
        <v>-4.3000000000000007</v>
      </c>
    </row>
    <row r="21" spans="1:29">
      <c r="A21" s="409" t="s">
        <v>345</v>
      </c>
      <c r="B21" s="502">
        <v>64.099999999999994</v>
      </c>
      <c r="C21" s="500">
        <v>64.5</v>
      </c>
      <c r="D21" s="500">
        <v>1.8999999999999986</v>
      </c>
      <c r="E21" s="501">
        <v>0.40000000000000568</v>
      </c>
      <c r="F21" s="1221">
        <v>48.9</v>
      </c>
      <c r="G21" s="1222">
        <v>49.1</v>
      </c>
      <c r="H21" s="1222">
        <v>2.3999999999999986</v>
      </c>
      <c r="I21" s="1223">
        <v>0.20000000000000284</v>
      </c>
      <c r="J21" s="502">
        <v>35.200000000000003</v>
      </c>
      <c r="K21" s="500">
        <v>35.6</v>
      </c>
      <c r="L21" s="500">
        <v>3</v>
      </c>
      <c r="M21" s="501">
        <v>0.39999999999999858</v>
      </c>
      <c r="N21" s="502">
        <v>6.1</v>
      </c>
      <c r="O21" s="500">
        <v>5.9</v>
      </c>
      <c r="P21" s="500">
        <v>-0.59999999999999964</v>
      </c>
      <c r="Q21" s="501">
        <v>-0.19999999999999929</v>
      </c>
      <c r="R21" s="502">
        <v>2.9</v>
      </c>
      <c r="S21" s="500">
        <v>2.8</v>
      </c>
      <c r="T21" s="500">
        <v>-0.30000000000000027</v>
      </c>
      <c r="U21" s="500">
        <v>-0.10000000000000009</v>
      </c>
      <c r="V21" s="502">
        <v>12.2</v>
      </c>
      <c r="W21" s="500">
        <v>11.4</v>
      </c>
      <c r="X21" s="500">
        <v>-4.7000000000000011</v>
      </c>
      <c r="Y21" s="501">
        <v>-0.79999999999999893</v>
      </c>
      <c r="Z21" s="1224">
        <v>9</v>
      </c>
      <c r="AA21" s="1224">
        <v>9.1999999999999993</v>
      </c>
      <c r="AB21" s="1224">
        <v>0.29999999999999893</v>
      </c>
      <c r="AC21" s="406">
        <v>0.19999999999999929</v>
      </c>
    </row>
    <row r="22" spans="1:29">
      <c r="A22" s="409" t="s">
        <v>326</v>
      </c>
      <c r="B22" s="502">
        <v>76.400000000000006</v>
      </c>
      <c r="C22" s="500">
        <v>77.2</v>
      </c>
      <c r="D22" s="500">
        <v>0.40000000000000568</v>
      </c>
      <c r="E22" s="501">
        <v>0.79999999999999716</v>
      </c>
      <c r="F22" s="1221">
        <v>71.900000000000006</v>
      </c>
      <c r="G22" s="1222">
        <v>72.3</v>
      </c>
      <c r="H22" s="1222">
        <v>0.79999999999999716</v>
      </c>
      <c r="I22" s="1223">
        <v>0.39999999999999147</v>
      </c>
      <c r="J22" s="502">
        <v>62.2</v>
      </c>
      <c r="K22" s="500">
        <v>63.1</v>
      </c>
      <c r="L22" s="500">
        <v>2</v>
      </c>
      <c r="M22" s="501">
        <v>0.89999999999999858</v>
      </c>
      <c r="N22" s="502">
        <v>5.9</v>
      </c>
      <c r="O22" s="500">
        <v>5.4</v>
      </c>
      <c r="P22" s="500">
        <v>0</v>
      </c>
      <c r="Q22" s="501">
        <v>-0.5</v>
      </c>
      <c r="R22" s="502">
        <v>2.5</v>
      </c>
      <c r="S22" s="500">
        <v>2.4</v>
      </c>
      <c r="T22" s="500">
        <v>-0.10000000000000009</v>
      </c>
      <c r="U22" s="500">
        <v>-0.10000000000000009</v>
      </c>
      <c r="V22" s="502">
        <v>7.8</v>
      </c>
      <c r="W22" s="500">
        <v>7.7</v>
      </c>
      <c r="X22" s="500">
        <v>-0.39999999999999947</v>
      </c>
      <c r="Y22" s="501">
        <v>-9.9999999999999645E-2</v>
      </c>
      <c r="Z22" s="1224">
        <v>12.7</v>
      </c>
      <c r="AA22" s="1224">
        <v>12.2</v>
      </c>
      <c r="AB22" s="1224">
        <v>-0.5</v>
      </c>
      <c r="AC22" s="406">
        <v>-0.5</v>
      </c>
    </row>
    <row r="23" spans="1:29">
      <c r="A23" s="409" t="s">
        <v>330</v>
      </c>
      <c r="B23" s="502">
        <v>76.5</v>
      </c>
      <c r="C23" s="500">
        <v>76.599999999999994</v>
      </c>
      <c r="D23" s="500">
        <v>-0.60000000000000853</v>
      </c>
      <c r="E23" s="501">
        <v>9.9999999999994316E-2</v>
      </c>
      <c r="F23" s="1221">
        <v>71.7</v>
      </c>
      <c r="G23" s="1222">
        <v>71.7</v>
      </c>
      <c r="H23" s="1222">
        <v>-9.9999999999994316E-2</v>
      </c>
      <c r="I23" s="1223">
        <v>0</v>
      </c>
      <c r="J23" s="502">
        <v>59.2</v>
      </c>
      <c r="K23" s="500">
        <v>59.8</v>
      </c>
      <c r="L23" s="500">
        <v>1.3999999999999986</v>
      </c>
      <c r="M23" s="501">
        <v>0.59999999999999432</v>
      </c>
      <c r="N23" s="502">
        <v>6.5</v>
      </c>
      <c r="O23" s="500">
        <v>6.6</v>
      </c>
      <c r="P23" s="500">
        <v>1.5</v>
      </c>
      <c r="Q23" s="501">
        <v>9.9999999999999645E-2</v>
      </c>
      <c r="R23" s="502">
        <v>2.2000000000000002</v>
      </c>
      <c r="S23" s="500">
        <v>2.4</v>
      </c>
      <c r="T23" s="500">
        <v>0.59999999999999987</v>
      </c>
      <c r="U23" s="500">
        <v>0.19999999999999973</v>
      </c>
      <c r="V23" s="502">
        <v>11.1</v>
      </c>
      <c r="W23" s="500">
        <v>10.6</v>
      </c>
      <c r="X23" s="500">
        <v>1.4000000000000004</v>
      </c>
      <c r="Y23" s="501">
        <v>-0.5</v>
      </c>
      <c r="Z23" s="1224">
        <v>10.199999999999999</v>
      </c>
      <c r="AA23" s="1224">
        <v>10.199999999999999</v>
      </c>
      <c r="AB23" s="1224">
        <v>1.6999999999999993</v>
      </c>
      <c r="AC23" s="406">
        <v>0</v>
      </c>
    </row>
    <row r="24" spans="1:29">
      <c r="A24" s="409" t="s">
        <v>323</v>
      </c>
      <c r="B24" s="502">
        <v>63.6</v>
      </c>
      <c r="C24" s="500">
        <v>64.599999999999994</v>
      </c>
      <c r="D24" s="500">
        <v>-0.20000000000000284</v>
      </c>
      <c r="E24" s="501">
        <v>0.99999999999999289</v>
      </c>
      <c r="F24" s="1221">
        <v>56.5</v>
      </c>
      <c r="G24" s="1222">
        <v>57.3</v>
      </c>
      <c r="H24" s="1222">
        <v>-0.20000000000000284</v>
      </c>
      <c r="I24" s="1223">
        <v>0.79999999999999716</v>
      </c>
      <c r="J24" s="502">
        <v>39</v>
      </c>
      <c r="K24" s="500">
        <v>39.9</v>
      </c>
      <c r="L24" s="500">
        <v>1.6000000000000014</v>
      </c>
      <c r="M24" s="501">
        <v>0.89999999999999858</v>
      </c>
      <c r="N24" s="502">
        <v>11.3</v>
      </c>
      <c r="O24" s="500">
        <v>10.5</v>
      </c>
      <c r="P24" s="500">
        <v>0.59999999999999964</v>
      </c>
      <c r="Q24" s="501">
        <v>-0.80000000000000071</v>
      </c>
      <c r="R24" s="502">
        <v>4.5</v>
      </c>
      <c r="S24" s="500">
        <v>4.4000000000000004</v>
      </c>
      <c r="T24" s="500">
        <v>0.40000000000000036</v>
      </c>
      <c r="U24" s="500">
        <v>-9.9999999999999645E-2</v>
      </c>
      <c r="V24" s="502">
        <v>29.2</v>
      </c>
      <c r="W24" s="500">
        <v>26</v>
      </c>
      <c r="X24" s="500">
        <v>0.89999999999999858</v>
      </c>
      <c r="Y24" s="501">
        <v>-3.1999999999999993</v>
      </c>
      <c r="Z24" s="1224">
        <v>22.2</v>
      </c>
      <c r="AA24" s="1224">
        <v>21.1</v>
      </c>
      <c r="AB24" s="1224">
        <v>1.1000000000000014</v>
      </c>
      <c r="AC24" s="406">
        <v>-1.0999999999999979</v>
      </c>
    </row>
    <row r="25" spans="1:29">
      <c r="A25" s="409" t="s">
        <v>338</v>
      </c>
      <c r="B25" s="502">
        <v>64.3</v>
      </c>
      <c r="C25" s="500">
        <v>65.3</v>
      </c>
      <c r="D25" s="500">
        <v>-1.9000000000000057</v>
      </c>
      <c r="E25" s="501">
        <v>1</v>
      </c>
      <c r="F25" s="1221">
        <v>61.3</v>
      </c>
      <c r="G25" s="1222">
        <v>62.2</v>
      </c>
      <c r="H25" s="1222">
        <v>-1.5999999999999943</v>
      </c>
      <c r="I25" s="1223">
        <v>0.90000000000000568</v>
      </c>
      <c r="J25" s="502">
        <v>45.4</v>
      </c>
      <c r="K25" s="500">
        <v>46.8</v>
      </c>
      <c r="L25" s="500">
        <v>0</v>
      </c>
      <c r="M25" s="501">
        <v>1.3999999999999986</v>
      </c>
      <c r="N25" s="502">
        <v>17.899999999999999</v>
      </c>
      <c r="O25" s="500">
        <v>16.7</v>
      </c>
      <c r="P25" s="500">
        <v>1.5</v>
      </c>
      <c r="Q25" s="501">
        <v>-1.1999999999999993</v>
      </c>
      <c r="R25" s="502">
        <v>9.5</v>
      </c>
      <c r="S25" s="500">
        <v>9.4</v>
      </c>
      <c r="T25" s="500">
        <v>2.1000000000000005</v>
      </c>
      <c r="U25" s="500">
        <v>-9.9999999999999645E-2</v>
      </c>
      <c r="V25" s="502">
        <v>42.1</v>
      </c>
      <c r="W25" s="500">
        <v>37.1</v>
      </c>
      <c r="X25" s="500">
        <v>1.6000000000000014</v>
      </c>
      <c r="Y25" s="501">
        <v>-5</v>
      </c>
      <c r="Z25" s="1224">
        <v>18.899999999999999</v>
      </c>
      <c r="AA25" s="1224">
        <v>18.2</v>
      </c>
      <c r="AB25" s="1224">
        <v>1.8999999999999986</v>
      </c>
      <c r="AC25" s="406">
        <v>-0.69999999999999929</v>
      </c>
    </row>
    <row r="26" spans="1:29">
      <c r="A26" s="409" t="s">
        <v>329</v>
      </c>
      <c r="B26" s="502">
        <v>74.400000000000006</v>
      </c>
      <c r="C26" s="500">
        <v>75.900000000000006</v>
      </c>
      <c r="D26" s="500">
        <v>0</v>
      </c>
      <c r="E26" s="501">
        <v>1.5</v>
      </c>
      <c r="F26" s="1221">
        <v>70.099999999999994</v>
      </c>
      <c r="G26" s="1222">
        <v>71.2</v>
      </c>
      <c r="H26" s="1222">
        <v>0.70000000000000284</v>
      </c>
      <c r="I26" s="1223">
        <v>1.1000000000000085</v>
      </c>
      <c r="J26" s="502">
        <v>42.9</v>
      </c>
      <c r="K26" s="500">
        <v>45.3</v>
      </c>
      <c r="L26" s="500">
        <v>1.6999999999999957</v>
      </c>
      <c r="M26" s="501">
        <v>2.3999999999999986</v>
      </c>
      <c r="N26" s="502">
        <v>5.4</v>
      </c>
      <c r="O26" s="500" t="s">
        <v>371</v>
      </c>
      <c r="P26" s="500" t="s">
        <v>371</v>
      </c>
      <c r="Q26" s="501" t="s">
        <v>371</v>
      </c>
      <c r="R26" s="502">
        <v>1.1000000000000001</v>
      </c>
      <c r="S26" s="500">
        <v>1.1000000000000001</v>
      </c>
      <c r="T26" s="500">
        <v>0</v>
      </c>
      <c r="U26" s="500">
        <v>0</v>
      </c>
      <c r="V26" s="502">
        <v>9.3000000000000007</v>
      </c>
      <c r="W26" s="500" t="s">
        <v>371</v>
      </c>
      <c r="X26" s="500" t="s">
        <v>371</v>
      </c>
      <c r="Y26" s="501" t="s">
        <v>371</v>
      </c>
      <c r="Z26" s="1224">
        <v>10.4</v>
      </c>
      <c r="AA26" s="1224">
        <v>9.3000000000000007</v>
      </c>
      <c r="AB26" s="1224">
        <v>0.20000000000000107</v>
      </c>
      <c r="AC26" s="406">
        <v>-1.0999999999999996</v>
      </c>
    </row>
    <row r="27" spans="1:29">
      <c r="A27" s="409" t="s">
        <v>325</v>
      </c>
      <c r="B27" s="502">
        <v>62.3</v>
      </c>
      <c r="C27" s="500">
        <v>64.400000000000006</v>
      </c>
      <c r="D27" s="500">
        <v>0.10000000000000853</v>
      </c>
      <c r="E27" s="501">
        <v>2.1000000000000085</v>
      </c>
      <c r="F27" s="1221">
        <v>54.7</v>
      </c>
      <c r="G27" s="1222">
        <v>57.4</v>
      </c>
      <c r="H27" s="1222">
        <v>0.39999999999999858</v>
      </c>
      <c r="I27" s="1223">
        <v>2.6999999999999957</v>
      </c>
      <c r="J27" s="502">
        <v>39.799999999999997</v>
      </c>
      <c r="K27" s="500">
        <v>41.9</v>
      </c>
      <c r="L27" s="500">
        <v>-0.5</v>
      </c>
      <c r="M27" s="501">
        <v>2.1000000000000014</v>
      </c>
      <c r="N27" s="502">
        <v>7.5</v>
      </c>
      <c r="O27" s="500">
        <v>7.5</v>
      </c>
      <c r="P27" s="500">
        <v>0.59999999999999964</v>
      </c>
      <c r="Q27" s="501">
        <v>0</v>
      </c>
      <c r="R27" s="502">
        <v>3.4</v>
      </c>
      <c r="S27" s="500">
        <v>3.2</v>
      </c>
      <c r="T27" s="500">
        <v>0.10000000000000009</v>
      </c>
      <c r="U27" s="500">
        <v>-0.19999999999999973</v>
      </c>
      <c r="V27" s="502">
        <v>23.8</v>
      </c>
      <c r="W27" s="500" t="s">
        <v>371</v>
      </c>
      <c r="X27" s="500" t="s">
        <v>371</v>
      </c>
      <c r="Y27" s="501" t="s">
        <v>371</v>
      </c>
      <c r="Z27" s="1224">
        <v>7.3</v>
      </c>
      <c r="AA27" s="1224">
        <v>7.3</v>
      </c>
      <c r="AB27" s="1224">
        <v>0.59999999999999964</v>
      </c>
      <c r="AC27" s="406">
        <v>0</v>
      </c>
    </row>
    <row r="28" spans="1:29">
      <c r="A28" s="409" t="s">
        <v>339</v>
      </c>
      <c r="B28" s="502">
        <v>53</v>
      </c>
      <c r="C28" s="500">
        <v>53.5</v>
      </c>
      <c r="D28" s="500">
        <v>-2.2000000000000028</v>
      </c>
      <c r="E28" s="501">
        <v>0.5</v>
      </c>
      <c r="F28" s="1221">
        <v>43.3</v>
      </c>
      <c r="G28" s="1222">
        <v>43.6</v>
      </c>
      <c r="H28" s="1222">
        <v>-1.8999999999999986</v>
      </c>
      <c r="I28" s="1223">
        <v>0.30000000000000426</v>
      </c>
      <c r="J28" s="502">
        <v>35.299999999999997</v>
      </c>
      <c r="K28" s="500">
        <v>35.9</v>
      </c>
      <c r="L28" s="500">
        <v>-0.5</v>
      </c>
      <c r="M28" s="501">
        <v>0.60000000000000142</v>
      </c>
      <c r="N28" s="502">
        <v>27.4</v>
      </c>
      <c r="O28" s="500">
        <v>27.1</v>
      </c>
      <c r="P28" s="500">
        <v>3.5</v>
      </c>
      <c r="Q28" s="501">
        <v>-0.29999999999999716</v>
      </c>
      <c r="R28" s="502">
        <v>17.5</v>
      </c>
      <c r="S28" s="500">
        <v>17.7</v>
      </c>
      <c r="T28" s="500">
        <v>4.1999999999999993</v>
      </c>
      <c r="U28" s="500">
        <v>0.19999999999999929</v>
      </c>
      <c r="V28" s="502">
        <v>60</v>
      </c>
      <c r="W28" s="500">
        <v>60.2</v>
      </c>
      <c r="X28" s="500">
        <v>6.3000000000000043</v>
      </c>
      <c r="Y28" s="501">
        <v>0.20000000000000284</v>
      </c>
      <c r="Z28" s="1224">
        <v>30.3</v>
      </c>
      <c r="AA28" s="1224">
        <v>29.8</v>
      </c>
      <c r="AB28" s="1224">
        <v>4.8000000000000007</v>
      </c>
      <c r="AC28" s="406">
        <v>-0.5</v>
      </c>
    </row>
    <row r="29" spans="1:29">
      <c r="A29" s="409" t="s">
        <v>322</v>
      </c>
      <c r="B29" s="502">
        <v>64.900000000000006</v>
      </c>
      <c r="C29" s="500">
        <v>65</v>
      </c>
      <c r="D29" s="500">
        <v>-0.20000000000000284</v>
      </c>
      <c r="E29" s="501">
        <v>9.9999999999994316E-2</v>
      </c>
      <c r="F29" s="1221">
        <v>57.4</v>
      </c>
      <c r="G29" s="1222">
        <v>57.5</v>
      </c>
      <c r="H29" s="1222">
        <v>-0.10000000000000142</v>
      </c>
      <c r="I29" s="1223">
        <v>0.10000000000000142</v>
      </c>
      <c r="J29" s="502">
        <v>44.3</v>
      </c>
      <c r="K29" s="500">
        <v>44</v>
      </c>
      <c r="L29" s="500">
        <v>0.70000000000000284</v>
      </c>
      <c r="M29" s="501">
        <v>-0.29999999999999716</v>
      </c>
      <c r="N29" s="502">
        <v>14.5</v>
      </c>
      <c r="O29" s="500">
        <v>14.1</v>
      </c>
      <c r="P29" s="500">
        <v>0.5</v>
      </c>
      <c r="Q29" s="501">
        <v>-0.40000000000000036</v>
      </c>
      <c r="R29" s="502">
        <v>9.9</v>
      </c>
      <c r="S29" s="500">
        <v>9.9</v>
      </c>
      <c r="T29" s="500">
        <v>0.80000000000000071</v>
      </c>
      <c r="U29" s="500">
        <v>0</v>
      </c>
      <c r="V29" s="502">
        <v>34.4</v>
      </c>
      <c r="W29" s="500">
        <v>33</v>
      </c>
      <c r="X29" s="500">
        <v>1.3000000000000007</v>
      </c>
      <c r="Y29" s="501">
        <v>-1.3999999999999986</v>
      </c>
      <c r="Z29" s="1224">
        <v>40.5</v>
      </c>
      <c r="AA29" s="1224">
        <v>41.2</v>
      </c>
      <c r="AB29" s="1224">
        <v>-4.3999999999999986</v>
      </c>
      <c r="AC29" s="406">
        <v>0.70000000000000284</v>
      </c>
    </row>
    <row r="30" spans="1:29">
      <c r="A30" s="409" t="s">
        <v>342</v>
      </c>
      <c r="B30" s="502">
        <v>66.400000000000006</v>
      </c>
      <c r="C30" s="500">
        <v>67.099999999999994</v>
      </c>
      <c r="D30" s="500">
        <v>-1</v>
      </c>
      <c r="E30" s="501">
        <v>0.69999999999998863</v>
      </c>
      <c r="F30" s="1221">
        <v>62.4</v>
      </c>
      <c r="G30" s="1222">
        <v>63.2</v>
      </c>
      <c r="H30" s="1222">
        <v>-1.3999999999999915</v>
      </c>
      <c r="I30" s="1223">
        <v>0.80000000000000426</v>
      </c>
      <c r="J30" s="502">
        <v>32</v>
      </c>
      <c r="K30" s="500">
        <v>34.200000000000003</v>
      </c>
      <c r="L30" s="500">
        <v>1.4000000000000057</v>
      </c>
      <c r="M30" s="501">
        <v>2.2000000000000028</v>
      </c>
      <c r="N30" s="502">
        <v>11.1</v>
      </c>
      <c r="O30" s="500">
        <v>10.9</v>
      </c>
      <c r="P30" s="500">
        <v>2.7000000000000011</v>
      </c>
      <c r="Q30" s="501">
        <v>-0.19999999999999929</v>
      </c>
      <c r="R30" s="502">
        <v>5.2</v>
      </c>
      <c r="S30" s="500">
        <v>5.0999999999999996</v>
      </c>
      <c r="T30" s="500">
        <v>1.1999999999999997</v>
      </c>
      <c r="U30" s="500">
        <v>-0.10000000000000053</v>
      </c>
      <c r="V30" s="502">
        <v>23.3</v>
      </c>
      <c r="W30" s="500">
        <v>22.7</v>
      </c>
      <c r="X30" s="500">
        <v>5.1999999999999993</v>
      </c>
      <c r="Y30" s="501">
        <v>-0.60000000000000142</v>
      </c>
      <c r="Z30" s="1224">
        <v>19.100000000000001</v>
      </c>
      <c r="AA30" s="1224">
        <v>18.2</v>
      </c>
      <c r="AB30" s="1224">
        <v>5.6999999999999993</v>
      </c>
      <c r="AC30" s="406">
        <v>-0.90000000000000213</v>
      </c>
    </row>
    <row r="31" spans="1:29">
      <c r="A31" s="409" t="s">
        <v>348</v>
      </c>
      <c r="B31" s="502">
        <v>57.6</v>
      </c>
      <c r="C31" s="500">
        <v>58.2</v>
      </c>
      <c r="D31" s="500">
        <v>-1.3999999999999986</v>
      </c>
      <c r="E31" s="501">
        <v>0.60000000000000142</v>
      </c>
      <c r="F31" s="1221">
        <v>52.7</v>
      </c>
      <c r="G31" s="1222">
        <v>53.1</v>
      </c>
      <c r="H31" s="1222">
        <v>-1.3999999999999986</v>
      </c>
      <c r="I31" s="1223">
        <v>0.39999999999999858</v>
      </c>
      <c r="J31" s="502">
        <v>42.7</v>
      </c>
      <c r="K31" s="500">
        <v>43.2</v>
      </c>
      <c r="L31" s="500">
        <v>-1.0999999999999943</v>
      </c>
      <c r="M31" s="501">
        <v>0.5</v>
      </c>
      <c r="N31" s="502">
        <v>27.2</v>
      </c>
      <c r="O31" s="500">
        <v>26.3</v>
      </c>
      <c r="P31" s="500">
        <v>1.6000000000000014</v>
      </c>
      <c r="Q31" s="501">
        <v>-0.89999999999999858</v>
      </c>
      <c r="R31" s="502">
        <v>12.8</v>
      </c>
      <c r="S31" s="500">
        <v>13</v>
      </c>
      <c r="T31" s="500">
        <v>2.0999999999999996</v>
      </c>
      <c r="U31" s="500">
        <v>0.19999999999999929</v>
      </c>
      <c r="V31" s="502">
        <v>57.2</v>
      </c>
      <c r="W31" s="500">
        <v>56.1</v>
      </c>
      <c r="X31" s="500">
        <v>2.8000000000000043</v>
      </c>
      <c r="Y31" s="501">
        <v>-1.1000000000000014</v>
      </c>
      <c r="Z31" s="1224">
        <v>36.5</v>
      </c>
      <c r="AA31" s="1224">
        <v>35.200000000000003</v>
      </c>
      <c r="AB31" s="1224">
        <v>1.9000000000000057</v>
      </c>
      <c r="AC31" s="406">
        <v>-1.2999999999999972</v>
      </c>
    </row>
    <row r="32" spans="1:29">
      <c r="A32" s="409" t="s">
        <v>336</v>
      </c>
      <c r="B32" s="502">
        <v>78.7</v>
      </c>
      <c r="C32" s="500">
        <v>80</v>
      </c>
      <c r="D32" s="500">
        <v>0.20000000000000284</v>
      </c>
      <c r="E32" s="501">
        <v>1.2999999999999972</v>
      </c>
      <c r="F32" s="1221">
        <v>76</v>
      </c>
      <c r="G32" s="1222">
        <v>77.7</v>
      </c>
      <c r="H32" s="1222">
        <v>0.5</v>
      </c>
      <c r="I32" s="1223">
        <v>1.7000000000000028</v>
      </c>
      <c r="J32" s="502">
        <v>72.7</v>
      </c>
      <c r="K32" s="500">
        <v>73.3</v>
      </c>
      <c r="L32" s="500">
        <v>0.29999999999999716</v>
      </c>
      <c r="M32" s="501">
        <v>0.59999999999999432</v>
      </c>
      <c r="N32" s="502">
        <v>8.6</v>
      </c>
      <c r="O32" s="500">
        <v>8.6999999999999993</v>
      </c>
      <c r="P32" s="500">
        <v>9.9999999999999645E-2</v>
      </c>
      <c r="Q32" s="501">
        <v>9.9999999999999645E-2</v>
      </c>
      <c r="R32" s="502">
        <v>1.5</v>
      </c>
      <c r="S32" s="500">
        <v>1.5</v>
      </c>
      <c r="T32" s="500">
        <v>0</v>
      </c>
      <c r="U32" s="500">
        <v>0</v>
      </c>
      <c r="V32" s="502">
        <v>26.4</v>
      </c>
      <c r="W32" s="500">
        <v>27.7</v>
      </c>
      <c r="X32" s="500">
        <v>0.19999999999999929</v>
      </c>
      <c r="Y32" s="501">
        <v>1.3000000000000007</v>
      </c>
      <c r="Z32" s="1224">
        <v>19.600000000000001</v>
      </c>
      <c r="AA32" s="1224">
        <v>22.1</v>
      </c>
      <c r="AB32" s="1224">
        <v>1.9000000000000021</v>
      </c>
      <c r="AC32" s="406">
        <v>2.5</v>
      </c>
    </row>
    <row r="33" spans="1:29" ht="15.75" thickBot="1">
      <c r="A33" s="410" t="s">
        <v>331</v>
      </c>
      <c r="B33" s="503">
        <v>74.3</v>
      </c>
      <c r="C33" s="504">
        <v>74.599999999999994</v>
      </c>
      <c r="D33" s="504">
        <v>0.59999999999999432</v>
      </c>
      <c r="E33" s="505">
        <v>0.29999999999999716</v>
      </c>
      <c r="F33" s="1236">
        <v>69</v>
      </c>
      <c r="G33" s="1237">
        <v>69.099999999999994</v>
      </c>
      <c r="H33" s="1237">
        <v>1</v>
      </c>
      <c r="I33" s="1238">
        <v>9.9999999999994316E-2</v>
      </c>
      <c r="J33" s="503">
        <v>58.7</v>
      </c>
      <c r="K33" s="504">
        <v>59.6</v>
      </c>
      <c r="L33" s="504">
        <v>1.6000000000000014</v>
      </c>
      <c r="M33" s="505">
        <v>0.89999999999999858</v>
      </c>
      <c r="N33" s="503">
        <v>7.8</v>
      </c>
      <c r="O33" s="504" t="s">
        <v>371</v>
      </c>
      <c r="P33" s="504" t="s">
        <v>371</v>
      </c>
      <c r="Q33" s="505" t="s">
        <v>371</v>
      </c>
      <c r="R33" s="503">
        <v>2.8</v>
      </c>
      <c r="S33" s="504">
        <v>2.8</v>
      </c>
      <c r="T33" s="504">
        <v>9.9999999999999645E-2</v>
      </c>
      <c r="U33" s="504">
        <v>0</v>
      </c>
      <c r="V33" s="503">
        <v>20.100000000000001</v>
      </c>
      <c r="W33" s="504" t="s">
        <v>371</v>
      </c>
      <c r="X33" s="504" t="s">
        <v>371</v>
      </c>
      <c r="Y33" s="505" t="s">
        <v>371</v>
      </c>
      <c r="Z33" s="1239">
        <v>14.3</v>
      </c>
      <c r="AA33" s="1239">
        <v>14.2</v>
      </c>
      <c r="AB33" s="1239">
        <v>0.5</v>
      </c>
      <c r="AC33" s="496">
        <v>-0.10000000000000142</v>
      </c>
    </row>
    <row r="34" spans="1:29" ht="15.75" thickTop="1">
      <c r="A34" s="1611"/>
      <c r="B34" s="1611"/>
      <c r="C34" s="1611"/>
      <c r="D34" s="1611"/>
      <c r="E34" s="1611"/>
      <c r="F34" s="1611"/>
      <c r="G34" s="1611"/>
      <c r="H34" s="1611"/>
      <c r="I34" s="1611"/>
      <c r="J34" s="1611"/>
      <c r="K34" s="1611"/>
      <c r="L34" s="1611"/>
      <c r="M34" s="1611"/>
      <c r="N34" s="1611"/>
      <c r="O34" s="1611"/>
      <c r="P34" s="1611"/>
      <c r="Q34" s="1611"/>
      <c r="R34" s="1611"/>
      <c r="S34" s="1611"/>
      <c r="T34" s="411"/>
      <c r="U34" s="411"/>
      <c r="V34" s="408"/>
      <c r="W34" s="408"/>
      <c r="X34" s="412"/>
      <c r="Y34" s="408"/>
      <c r="Z34" s="408"/>
      <c r="AA34" s="408"/>
      <c r="AB34" s="408"/>
      <c r="AC34" s="408"/>
    </row>
    <row r="35" spans="1:29">
      <c r="A35" s="1612" t="s">
        <v>627</v>
      </c>
      <c r="B35" s="1612"/>
      <c r="C35" s="1612"/>
      <c r="D35" s="1612"/>
      <c r="E35" s="1612"/>
      <c r="F35" s="1612"/>
      <c r="G35" s="1612"/>
      <c r="H35" s="1612"/>
      <c r="I35" s="1612"/>
      <c r="J35" s="1612"/>
      <c r="K35" s="1612"/>
      <c r="L35" s="1612"/>
      <c r="M35" s="1612"/>
      <c r="N35" s="1612"/>
      <c r="O35" s="1612"/>
      <c r="P35" s="1612"/>
      <c r="Q35" s="1612"/>
      <c r="R35" s="1612"/>
      <c r="S35" s="1612"/>
      <c r="T35" s="1612"/>
      <c r="U35" s="1612"/>
      <c r="V35" s="1612"/>
      <c r="W35" s="1612"/>
      <c r="X35"/>
      <c r="Y35" s="308"/>
      <c r="Z35" s="308"/>
      <c r="AA35" s="308"/>
      <c r="AB35" s="308"/>
      <c r="AC35" s="308"/>
    </row>
    <row r="36" spans="1:29">
      <c r="A36" s="1613" t="s">
        <v>620</v>
      </c>
      <c r="B36" s="1613"/>
      <c r="C36" s="1613"/>
      <c r="D36" s="1613"/>
      <c r="E36" s="1613"/>
      <c r="F36" s="1613"/>
      <c r="G36" s="1613"/>
      <c r="H36" s="1613"/>
      <c r="I36" s="1613"/>
      <c r="J36" s="1613"/>
      <c r="K36" s="1613"/>
      <c r="L36" s="1613"/>
      <c r="M36" s="1613"/>
      <c r="N36" s="1613"/>
      <c r="O36" s="1613"/>
      <c r="P36" s="1613"/>
      <c r="Q36" s="1613"/>
      <c r="R36" s="1613"/>
      <c r="S36" s="1613"/>
      <c r="T36" s="1613"/>
      <c r="U36" s="1613"/>
      <c r="V36" s="1613"/>
      <c r="W36" s="1613"/>
      <c r="X36" s="1613"/>
      <c r="Y36" s="1613"/>
      <c r="Z36" s="1613"/>
      <c r="AA36" s="1613"/>
      <c r="AB36" s="1613"/>
      <c r="AC36" s="1613"/>
    </row>
    <row r="39" spans="1:29" ht="15.75">
      <c r="K39" s="315" t="s">
        <v>440</v>
      </c>
    </row>
    <row r="63" spans="12:12" ht="15.75">
      <c r="L63" s="876"/>
    </row>
  </sheetData>
  <mergeCells count="13">
    <mergeCell ref="A34:S34"/>
    <mergeCell ref="A35:W35"/>
    <mergeCell ref="A36:AC36"/>
    <mergeCell ref="A1:AC1"/>
    <mergeCell ref="V3:Y4"/>
    <mergeCell ref="Z3:AC4"/>
    <mergeCell ref="A3:A5"/>
    <mergeCell ref="B3:M3"/>
    <mergeCell ref="N3:Q4"/>
    <mergeCell ref="R3:U4"/>
    <mergeCell ref="B4:E4"/>
    <mergeCell ref="F4:I4"/>
    <mergeCell ref="J4:M4"/>
  </mergeCells>
  <hyperlinks>
    <hyperlink ref="K39" location="'Seznam příloh'!A1" display="zpět"/>
  </hyperlinks>
  <printOptions horizontalCentered="1"/>
  <pageMargins left="0.2" right="0.2" top="0.85" bottom="0.78740157480314965" header="0.44" footer="0.31496062992125984"/>
  <pageSetup paperSize="9" scale="61" orientation="landscape" r:id="rId1"/>
  <headerFooter>
    <oddHeader>&amp;R&amp;"Arial,Obyčejné"&amp;12Příloha č. 22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5"/>
  <sheetViews>
    <sheetView view="pageBreakPreview" zoomScale="85" zoomScaleNormal="70" zoomScaleSheetLayoutView="85" workbookViewId="0">
      <selection activeCell="R42" sqref="R42"/>
    </sheetView>
  </sheetViews>
  <sheetFormatPr defaultRowHeight="12.75"/>
  <cols>
    <col min="1" max="1" width="16.140625" style="883" customWidth="1"/>
    <col min="2" max="5" width="7.5703125" style="883" customWidth="1"/>
    <col min="6" max="6" width="7" style="883" customWidth="1"/>
    <col min="7" max="8" width="7.5703125" style="883" customWidth="1"/>
    <col min="9" max="9" width="7" style="883" customWidth="1"/>
    <col min="10" max="11" width="7.42578125" style="883" customWidth="1"/>
    <col min="12" max="12" width="7" style="883" customWidth="1"/>
    <col min="13" max="14" width="7.42578125" style="883" customWidth="1"/>
    <col min="15" max="15" width="7" style="883" customWidth="1"/>
    <col min="16" max="17" width="7.42578125" style="883" customWidth="1"/>
    <col min="18" max="18" width="7" style="883" customWidth="1"/>
    <col min="19" max="20" width="7.42578125" style="883" customWidth="1"/>
    <col min="21" max="21" width="7" style="883" customWidth="1"/>
    <col min="22" max="23" width="7.42578125" style="883" customWidth="1"/>
    <col min="24" max="27" width="7" style="883" customWidth="1"/>
    <col min="28" max="28" width="8" style="883" customWidth="1"/>
    <col min="29" max="16384" width="9.140625" style="883"/>
  </cols>
  <sheetData>
    <row r="1" spans="1:24" ht="20.25" customHeight="1">
      <c r="A1" s="1639" t="s">
        <v>452</v>
      </c>
      <c r="B1" s="1639"/>
      <c r="C1" s="1639"/>
      <c r="D1" s="1639"/>
      <c r="E1" s="1639"/>
      <c r="F1" s="1639"/>
      <c r="G1" s="1639"/>
      <c r="H1" s="1639"/>
      <c r="I1" s="1639"/>
      <c r="J1" s="1639"/>
      <c r="K1" s="1639"/>
      <c r="L1" s="1639"/>
      <c r="M1" s="1639"/>
      <c r="N1" s="1639"/>
      <c r="O1" s="1639"/>
      <c r="P1" s="1639"/>
      <c r="Q1" s="1639"/>
      <c r="R1" s="1639"/>
      <c r="S1" s="1639"/>
      <c r="T1" s="1639"/>
      <c r="U1" s="1639"/>
      <c r="V1" s="1639"/>
      <c r="W1" s="1639"/>
      <c r="X1" s="1639"/>
    </row>
    <row r="2" spans="1:24" ht="13.5" thickBot="1">
      <c r="A2" s="346"/>
      <c r="B2" s="874"/>
      <c r="C2" s="874"/>
      <c r="D2" s="874"/>
      <c r="E2" s="874"/>
      <c r="F2" s="874"/>
      <c r="G2" s="874"/>
      <c r="H2" s="874"/>
      <c r="I2" s="874"/>
      <c r="J2" s="874"/>
      <c r="K2" s="874"/>
      <c r="L2" s="874"/>
      <c r="M2" s="874"/>
      <c r="N2" s="874"/>
      <c r="O2" s="874"/>
      <c r="P2" s="874"/>
      <c r="Q2" s="874"/>
      <c r="R2" s="874"/>
      <c r="S2" s="874"/>
      <c r="T2" s="348"/>
      <c r="U2" s="348"/>
      <c r="V2" s="348"/>
      <c r="W2" s="348"/>
      <c r="X2" s="348"/>
    </row>
    <row r="3" spans="1:24" ht="21" customHeight="1" thickTop="1">
      <c r="A3" s="1623" t="s">
        <v>163</v>
      </c>
      <c r="B3" s="1616" t="s">
        <v>629</v>
      </c>
      <c r="C3" s="1617"/>
      <c r="D3" s="1627" t="s">
        <v>453</v>
      </c>
      <c r="E3" s="1627"/>
      <c r="F3" s="1627"/>
      <c r="G3" s="1627"/>
      <c r="H3" s="1627"/>
      <c r="I3" s="1627"/>
      <c r="J3" s="1627"/>
      <c r="K3" s="1627"/>
      <c r="L3" s="1628"/>
      <c r="M3" s="1615" t="s">
        <v>454</v>
      </c>
      <c r="N3" s="1616"/>
      <c r="O3" s="1617"/>
      <c r="P3" s="1615" t="s">
        <v>455</v>
      </c>
      <c r="Q3" s="1616"/>
      <c r="R3" s="1617"/>
      <c r="S3" s="1615" t="s">
        <v>630</v>
      </c>
      <c r="T3" s="1616"/>
      <c r="U3" s="1616"/>
      <c r="V3" s="1640" t="s">
        <v>456</v>
      </c>
      <c r="W3" s="1641"/>
      <c r="X3" s="1642"/>
    </row>
    <row r="4" spans="1:24" ht="21" customHeight="1">
      <c r="A4" s="1624"/>
      <c r="B4" s="1619"/>
      <c r="C4" s="1620"/>
      <c r="D4" s="1633" t="s">
        <v>457</v>
      </c>
      <c r="E4" s="1633"/>
      <c r="F4" s="1634"/>
      <c r="G4" s="1632" t="s">
        <v>458</v>
      </c>
      <c r="H4" s="1633"/>
      <c r="I4" s="1634"/>
      <c r="J4" s="1636" t="s">
        <v>459</v>
      </c>
      <c r="K4" s="1636"/>
      <c r="L4" s="1637"/>
      <c r="M4" s="1618"/>
      <c r="N4" s="1619"/>
      <c r="O4" s="1620"/>
      <c r="P4" s="1618"/>
      <c r="Q4" s="1619"/>
      <c r="R4" s="1620"/>
      <c r="S4" s="1618"/>
      <c r="T4" s="1619"/>
      <c r="U4" s="1619"/>
      <c r="V4" s="1643"/>
      <c r="W4" s="1644"/>
      <c r="X4" s="1645"/>
    </row>
    <row r="5" spans="1:24" ht="36.75" thickBot="1">
      <c r="A5" s="1625"/>
      <c r="B5" s="1241" t="s">
        <v>623</v>
      </c>
      <c r="C5" s="1242" t="s">
        <v>624</v>
      </c>
      <c r="D5" s="1242" t="s">
        <v>623</v>
      </c>
      <c r="E5" s="1242" t="s">
        <v>624</v>
      </c>
      <c r="F5" s="1243" t="s">
        <v>626</v>
      </c>
      <c r="G5" s="1242" t="s">
        <v>623</v>
      </c>
      <c r="H5" s="1242" t="s">
        <v>624</v>
      </c>
      <c r="I5" s="1243" t="s">
        <v>626</v>
      </c>
      <c r="J5" s="1242" t="s">
        <v>623</v>
      </c>
      <c r="K5" s="1242" t="s">
        <v>624</v>
      </c>
      <c r="L5" s="1243" t="s">
        <v>626</v>
      </c>
      <c r="M5" s="1242" t="s">
        <v>623</v>
      </c>
      <c r="N5" s="1242" t="s">
        <v>624</v>
      </c>
      <c r="O5" s="1243" t="s">
        <v>626</v>
      </c>
      <c r="P5" s="1242" t="s">
        <v>623</v>
      </c>
      <c r="Q5" s="1242" t="s">
        <v>624</v>
      </c>
      <c r="R5" s="1243" t="s">
        <v>626</v>
      </c>
      <c r="S5" s="1242" t="s">
        <v>623</v>
      </c>
      <c r="T5" s="1241" t="s">
        <v>624</v>
      </c>
      <c r="U5" s="1243" t="s">
        <v>626</v>
      </c>
      <c r="V5" s="1242" t="s">
        <v>623</v>
      </c>
      <c r="W5" s="1242" t="s">
        <v>624</v>
      </c>
      <c r="X5" s="1244" t="s">
        <v>626</v>
      </c>
    </row>
    <row r="6" spans="1:24" ht="14.25" customHeight="1" thickTop="1">
      <c r="A6" s="1245" t="s">
        <v>372</v>
      </c>
      <c r="B6" s="1246">
        <v>-0.5</v>
      </c>
      <c r="C6" s="1247">
        <v>-0.4</v>
      </c>
      <c r="D6" s="1248">
        <v>5</v>
      </c>
      <c r="E6" s="1248">
        <v>5.3</v>
      </c>
      <c r="F6" s="1249">
        <v>0.29999999999999982</v>
      </c>
      <c r="G6" s="1248">
        <v>22.4</v>
      </c>
      <c r="H6" s="1248">
        <v>22.3</v>
      </c>
      <c r="I6" s="1247">
        <v>-9.9999999999997868E-2</v>
      </c>
      <c r="J6" s="1246">
        <v>72.7</v>
      </c>
      <c r="K6" s="1246">
        <v>72.5</v>
      </c>
      <c r="L6" s="1247">
        <v>-0.20000000000000284</v>
      </c>
      <c r="M6" s="1250">
        <v>15.7</v>
      </c>
      <c r="N6" s="1246">
        <v>15.6</v>
      </c>
      <c r="O6" s="1247">
        <v>-9.9999999999999645E-2</v>
      </c>
      <c r="P6" s="1246">
        <v>13.2</v>
      </c>
      <c r="Q6" s="1246">
        <v>13.8</v>
      </c>
      <c r="R6" s="1246">
        <v>0.60000000000000142</v>
      </c>
      <c r="S6" s="1250">
        <v>20.399999999999999</v>
      </c>
      <c r="T6" s="1246">
        <v>20.399999999999999</v>
      </c>
      <c r="U6" s="1246">
        <v>0</v>
      </c>
      <c r="V6" s="1250" t="s">
        <v>371</v>
      </c>
      <c r="W6" s="1246" t="s">
        <v>371</v>
      </c>
      <c r="X6" s="1251" t="s">
        <v>371</v>
      </c>
    </row>
    <row r="7" spans="1:24" ht="14.25" customHeight="1">
      <c r="A7" s="1252" t="s">
        <v>334</v>
      </c>
      <c r="B7" s="1224">
        <v>-0.3</v>
      </c>
      <c r="C7" s="405">
        <v>-0.3</v>
      </c>
      <c r="D7" s="1253">
        <v>1.2</v>
      </c>
      <c r="E7" s="1253">
        <v>1.3</v>
      </c>
      <c r="F7" s="1254">
        <v>0.10000000000000009</v>
      </c>
      <c r="G7" s="1253">
        <v>18.8</v>
      </c>
      <c r="H7" s="1253">
        <v>18.7</v>
      </c>
      <c r="I7" s="405">
        <v>-0.10000000000000142</v>
      </c>
      <c r="J7" s="1224">
        <v>80</v>
      </c>
      <c r="K7" s="1224">
        <v>80</v>
      </c>
      <c r="L7" s="405">
        <v>0</v>
      </c>
      <c r="M7" s="1255">
        <v>16.600000000000001</v>
      </c>
      <c r="N7" s="1224">
        <v>16.600000000000001</v>
      </c>
      <c r="O7" s="405">
        <v>0</v>
      </c>
      <c r="P7" s="1224">
        <v>8</v>
      </c>
      <c r="Q7" s="1224">
        <v>8.1999999999999993</v>
      </c>
      <c r="R7" s="1224">
        <v>0.19999999999999929</v>
      </c>
      <c r="S7" s="1255">
        <v>25.6</v>
      </c>
      <c r="T7" s="1224">
        <v>23.9</v>
      </c>
      <c r="U7" s="1224">
        <v>-1.7000000000000028</v>
      </c>
      <c r="V7" s="1255" t="s">
        <v>371</v>
      </c>
      <c r="W7" s="1224" t="s">
        <v>371</v>
      </c>
      <c r="X7" s="406" t="s">
        <v>371</v>
      </c>
    </row>
    <row r="8" spans="1:24" ht="14.25" customHeight="1">
      <c r="A8" s="1252" t="s">
        <v>324</v>
      </c>
      <c r="B8" s="1224">
        <v>-1.7</v>
      </c>
      <c r="C8" s="405">
        <v>0.7</v>
      </c>
      <c r="D8" s="1256">
        <v>17.100000000000001</v>
      </c>
      <c r="E8" s="1256">
        <v>21.2</v>
      </c>
      <c r="F8" s="1257">
        <v>4.0999999999999979</v>
      </c>
      <c r="G8" s="1256">
        <v>25.6</v>
      </c>
      <c r="H8" s="1256">
        <v>24.5</v>
      </c>
      <c r="I8" s="405">
        <v>-1.1000000000000014</v>
      </c>
      <c r="J8" s="1224">
        <v>57.3</v>
      </c>
      <c r="K8" s="1224">
        <v>54.2</v>
      </c>
      <c r="L8" s="405">
        <v>-3.0999999999999943</v>
      </c>
      <c r="M8" s="1224">
        <v>25.3</v>
      </c>
      <c r="N8" s="1224">
        <v>28.2</v>
      </c>
      <c r="O8" s="405">
        <v>2.8999999999999986</v>
      </c>
      <c r="P8" s="1224">
        <v>4.5999999999999996</v>
      </c>
      <c r="Q8" s="1224">
        <v>6.1</v>
      </c>
      <c r="R8" s="1224">
        <v>1.5</v>
      </c>
      <c r="S8" s="1255">
        <v>2.8</v>
      </c>
      <c r="T8" s="1224">
        <v>2.8</v>
      </c>
      <c r="U8" s="1224">
        <v>0</v>
      </c>
      <c r="V8" s="1255">
        <v>0.7</v>
      </c>
      <c r="W8" s="1224">
        <v>0.6</v>
      </c>
      <c r="X8" s="406">
        <v>-9.9999999999999978E-2</v>
      </c>
    </row>
    <row r="9" spans="1:24" ht="14.25" customHeight="1">
      <c r="A9" s="1258" t="s">
        <v>349</v>
      </c>
      <c r="B9" s="1234">
        <v>1.1000000000000001</v>
      </c>
      <c r="C9" s="1259">
        <v>1.3</v>
      </c>
      <c r="D9" s="1260">
        <v>2.9</v>
      </c>
      <c r="E9" s="1260">
        <v>3.2</v>
      </c>
      <c r="F9" s="1261">
        <v>0.30000000000000027</v>
      </c>
      <c r="G9" s="1260">
        <v>35.799999999999997</v>
      </c>
      <c r="H9" s="1260">
        <v>36.299999999999997</v>
      </c>
      <c r="I9" s="1259">
        <v>0.5</v>
      </c>
      <c r="J9" s="1234">
        <v>61.3</v>
      </c>
      <c r="K9" s="1234">
        <v>60.4</v>
      </c>
      <c r="L9" s="1259">
        <v>-0.89999999999999858</v>
      </c>
      <c r="M9" s="1234">
        <v>17</v>
      </c>
      <c r="N9" s="1234">
        <v>17.3</v>
      </c>
      <c r="O9" s="1259">
        <v>0.30000000000000071</v>
      </c>
      <c r="P9" s="1234">
        <v>8.5</v>
      </c>
      <c r="Q9" s="1234">
        <v>9.6999999999999993</v>
      </c>
      <c r="R9" s="1234">
        <v>1.1999999999999993</v>
      </c>
      <c r="S9" s="1262">
        <v>6.4</v>
      </c>
      <c r="T9" s="1234">
        <v>6.7</v>
      </c>
      <c r="U9" s="1234">
        <v>0.29999999999999982</v>
      </c>
      <c r="V9" s="1262">
        <v>0.9</v>
      </c>
      <c r="W9" s="1234">
        <v>0.9</v>
      </c>
      <c r="X9" s="1235">
        <v>0</v>
      </c>
    </row>
    <row r="10" spans="1:24" ht="14.25" customHeight="1">
      <c r="A10" s="1252" t="s">
        <v>340</v>
      </c>
      <c r="B10" s="1224">
        <v>-0.1</v>
      </c>
      <c r="C10" s="405">
        <v>0.3</v>
      </c>
      <c r="D10" s="1256">
        <v>2.4</v>
      </c>
      <c r="E10" s="1256">
        <v>2.4</v>
      </c>
      <c r="F10" s="1257">
        <v>0</v>
      </c>
      <c r="G10" s="1256">
        <v>17.399999999999999</v>
      </c>
      <c r="H10" s="1256">
        <v>17.3</v>
      </c>
      <c r="I10" s="405">
        <v>-9.9999999999997868E-2</v>
      </c>
      <c r="J10" s="1224">
        <v>80.2</v>
      </c>
      <c r="K10" s="1224">
        <v>80.2</v>
      </c>
      <c r="L10" s="405">
        <v>0</v>
      </c>
      <c r="M10" s="1224">
        <v>6</v>
      </c>
      <c r="N10" s="1224">
        <v>6</v>
      </c>
      <c r="O10" s="405">
        <v>0</v>
      </c>
      <c r="P10" s="1224">
        <v>8.5</v>
      </c>
      <c r="Q10" s="1224">
        <v>8.5</v>
      </c>
      <c r="R10" s="1224">
        <v>0</v>
      </c>
      <c r="S10" s="1255">
        <v>25.4</v>
      </c>
      <c r="T10" s="1224">
        <v>26.1</v>
      </c>
      <c r="U10" s="1224">
        <v>0.70000000000000284</v>
      </c>
      <c r="V10" s="1255" t="s">
        <v>371</v>
      </c>
      <c r="W10" s="1224" t="s">
        <v>371</v>
      </c>
      <c r="X10" s="406" t="s">
        <v>371</v>
      </c>
    </row>
    <row r="11" spans="1:24" ht="14.25" customHeight="1">
      <c r="A11" s="1252" t="s">
        <v>343</v>
      </c>
      <c r="B11" s="1224">
        <v>2.2999999999999998</v>
      </c>
      <c r="C11" s="405">
        <v>3</v>
      </c>
      <c r="D11" s="1256">
        <v>5.0999999999999996</v>
      </c>
      <c r="E11" s="1256">
        <v>4.0999999999999996</v>
      </c>
      <c r="F11" s="1257">
        <v>-1</v>
      </c>
      <c r="G11" s="1256">
        <v>29.6</v>
      </c>
      <c r="H11" s="1256">
        <v>28.7</v>
      </c>
      <c r="I11" s="405">
        <v>-0.90000000000000213</v>
      </c>
      <c r="J11" s="1224">
        <v>65.400000000000006</v>
      </c>
      <c r="K11" s="1224">
        <v>67.2</v>
      </c>
      <c r="L11" s="405">
        <v>1.7999999999999972</v>
      </c>
      <c r="M11" s="1224">
        <v>9.1999999999999993</v>
      </c>
      <c r="N11" s="1224">
        <v>8.9</v>
      </c>
      <c r="O11" s="405">
        <v>-0.29999999999999893</v>
      </c>
      <c r="P11" s="1224">
        <v>3.1</v>
      </c>
      <c r="Q11" s="1224">
        <v>3.7</v>
      </c>
      <c r="R11" s="1224">
        <v>0.60000000000000009</v>
      </c>
      <c r="S11" s="1255">
        <v>11.3</v>
      </c>
      <c r="T11" s="1224">
        <v>9.6999999999999993</v>
      </c>
      <c r="U11" s="1224">
        <v>-1.6000000000000014</v>
      </c>
      <c r="V11" s="1255">
        <v>1.3</v>
      </c>
      <c r="W11" s="1224">
        <v>1.4</v>
      </c>
      <c r="X11" s="406">
        <v>9.9999999999999867E-2</v>
      </c>
    </row>
    <row r="12" spans="1:24" ht="14.25" customHeight="1">
      <c r="A12" s="1252" t="s">
        <v>341</v>
      </c>
      <c r="B12" s="1224">
        <v>-1.1000000000000001</v>
      </c>
      <c r="C12" s="405">
        <v>-0.7</v>
      </c>
      <c r="D12" s="1256">
        <v>4.3</v>
      </c>
      <c r="E12" s="1256">
        <v>4.8</v>
      </c>
      <c r="F12" s="1257">
        <v>0.5</v>
      </c>
      <c r="G12" s="1256">
        <v>24</v>
      </c>
      <c r="H12" s="1256">
        <v>24.1</v>
      </c>
      <c r="I12" s="405">
        <v>0.10000000000000142</v>
      </c>
      <c r="J12" s="1224">
        <v>71.8</v>
      </c>
      <c r="K12" s="1224">
        <v>71.2</v>
      </c>
      <c r="L12" s="405">
        <v>-0.59999999999999432</v>
      </c>
      <c r="M12" s="1224">
        <v>11.9</v>
      </c>
      <c r="N12" s="1224">
        <v>12.1</v>
      </c>
      <c r="O12" s="405">
        <v>0.19999999999999929</v>
      </c>
      <c r="P12" s="1224">
        <v>13</v>
      </c>
      <c r="Q12" s="1224">
        <v>16.8</v>
      </c>
      <c r="R12" s="1224">
        <v>3.8000000000000007</v>
      </c>
      <c r="S12" s="1255">
        <v>15.7</v>
      </c>
      <c r="T12" s="1224">
        <v>14.4</v>
      </c>
      <c r="U12" s="1224">
        <v>-1.2999999999999989</v>
      </c>
      <c r="V12" s="1255">
        <v>2.1</v>
      </c>
      <c r="W12" s="1224">
        <v>1.4</v>
      </c>
      <c r="X12" s="406">
        <v>-0.70000000000000018</v>
      </c>
    </row>
    <row r="13" spans="1:24" ht="14.25" customHeight="1">
      <c r="A13" s="1252" t="s">
        <v>327</v>
      </c>
      <c r="B13" s="1224">
        <v>-0.3</v>
      </c>
      <c r="C13" s="405">
        <v>-0.4</v>
      </c>
      <c r="D13" s="1256">
        <v>2.8</v>
      </c>
      <c r="E13" s="1256">
        <v>2.8</v>
      </c>
      <c r="F13" s="1257">
        <v>0</v>
      </c>
      <c r="G13" s="1256">
        <v>18.600000000000001</v>
      </c>
      <c r="H13" s="1256">
        <v>18.5</v>
      </c>
      <c r="I13" s="405">
        <v>-0.10000000000000142</v>
      </c>
      <c r="J13" s="1224">
        <v>78.7</v>
      </c>
      <c r="K13" s="1224">
        <v>78.8</v>
      </c>
      <c r="L13" s="405">
        <v>9.9999999999994316E-2</v>
      </c>
      <c r="M13" s="1224">
        <v>9.6999999999999993</v>
      </c>
      <c r="N13" s="1224">
        <v>9.6999999999999993</v>
      </c>
      <c r="O13" s="405">
        <v>0</v>
      </c>
      <c r="P13" s="1224">
        <v>15.1</v>
      </c>
      <c r="Q13" s="1224">
        <v>16.5</v>
      </c>
      <c r="R13" s="1224">
        <v>1.4000000000000004</v>
      </c>
      <c r="S13" s="1255">
        <v>17.899999999999999</v>
      </c>
      <c r="T13" s="1224">
        <v>17.899999999999999</v>
      </c>
      <c r="U13" s="1224">
        <v>0</v>
      </c>
      <c r="V13" s="1255" t="s">
        <v>371</v>
      </c>
      <c r="W13" s="1224" t="s">
        <v>371</v>
      </c>
      <c r="X13" s="406" t="s">
        <v>371</v>
      </c>
    </row>
    <row r="14" spans="1:24" ht="14.25" customHeight="1">
      <c r="A14" s="1252" t="s">
        <v>337</v>
      </c>
      <c r="B14" s="1224">
        <v>1.1000000000000001</v>
      </c>
      <c r="C14" s="405">
        <v>1.9</v>
      </c>
      <c r="D14" s="1256">
        <v>5.2</v>
      </c>
      <c r="E14" s="1256">
        <v>5.5</v>
      </c>
      <c r="F14" s="1257">
        <v>0.29999999999999982</v>
      </c>
      <c r="G14" s="1256">
        <v>18.2</v>
      </c>
      <c r="H14" s="1256">
        <v>18.3</v>
      </c>
      <c r="I14" s="405">
        <v>0.10000000000000142</v>
      </c>
      <c r="J14" s="1224">
        <v>76.599999999999994</v>
      </c>
      <c r="K14" s="1224">
        <v>76.099999999999994</v>
      </c>
      <c r="L14" s="405">
        <v>-0.5</v>
      </c>
      <c r="M14" s="1224">
        <v>17.3</v>
      </c>
      <c r="N14" s="1224">
        <v>17.100000000000001</v>
      </c>
      <c r="O14" s="405">
        <v>-0.19999999999999929</v>
      </c>
      <c r="P14" s="1224">
        <v>9.6</v>
      </c>
      <c r="Q14" s="1224">
        <v>10</v>
      </c>
      <c r="R14" s="1224">
        <v>0.40000000000000036</v>
      </c>
      <c r="S14" s="1255">
        <v>24.5</v>
      </c>
      <c r="T14" s="1224">
        <v>24.1</v>
      </c>
      <c r="U14" s="1224">
        <v>-0.39999999999999858</v>
      </c>
      <c r="V14" s="1255" t="s">
        <v>371</v>
      </c>
      <c r="W14" s="1224" t="s">
        <v>371</v>
      </c>
      <c r="X14" s="406" t="s">
        <v>371</v>
      </c>
    </row>
    <row r="15" spans="1:24" ht="14.25" customHeight="1">
      <c r="A15" s="1252" t="s">
        <v>328</v>
      </c>
      <c r="B15" s="1224">
        <v>-1.3</v>
      </c>
      <c r="C15" s="405">
        <v>-2.2000000000000002</v>
      </c>
      <c r="D15" s="1256">
        <v>3.6</v>
      </c>
      <c r="E15" s="1256">
        <v>3.8</v>
      </c>
      <c r="F15" s="1257">
        <v>0.19999999999999973</v>
      </c>
      <c r="G15" s="1256">
        <v>25.7</v>
      </c>
      <c r="H15" s="1256">
        <v>25.3</v>
      </c>
      <c r="I15" s="405">
        <v>-0.39999999999999858</v>
      </c>
      <c r="J15" s="1224">
        <v>70.7</v>
      </c>
      <c r="K15" s="1224">
        <v>70.900000000000006</v>
      </c>
      <c r="L15" s="405">
        <v>0.20000000000000284</v>
      </c>
      <c r="M15" s="1224">
        <v>23.3</v>
      </c>
      <c r="N15" s="1224">
        <v>23.3</v>
      </c>
      <c r="O15" s="405">
        <v>0</v>
      </c>
      <c r="P15" s="1224">
        <v>12.8</v>
      </c>
      <c r="Q15" s="1224">
        <v>13.5</v>
      </c>
      <c r="R15" s="1224">
        <v>0.69999999999999929</v>
      </c>
      <c r="S15" s="1255">
        <v>18</v>
      </c>
      <c r="T15" s="1224">
        <v>17.899999999999999</v>
      </c>
      <c r="U15" s="1224">
        <v>-0.10000000000000142</v>
      </c>
      <c r="V15" s="1255" t="s">
        <v>371</v>
      </c>
      <c r="W15" s="1224" t="s">
        <v>371</v>
      </c>
      <c r="X15" s="406" t="s">
        <v>371</v>
      </c>
    </row>
    <row r="16" spans="1:24" ht="14.25" customHeight="1">
      <c r="A16" s="1252" t="s">
        <v>344</v>
      </c>
      <c r="B16" s="1224">
        <v>-4.9000000000000004</v>
      </c>
      <c r="C16" s="405">
        <v>-6.1</v>
      </c>
      <c r="D16" s="1256">
        <v>4.2</v>
      </c>
      <c r="E16" s="1256">
        <v>3.9</v>
      </c>
      <c r="F16" s="1257">
        <v>-0.30000000000000027</v>
      </c>
      <c r="G16" s="1256">
        <v>16.899999999999999</v>
      </c>
      <c r="H16" s="1256">
        <v>15.8</v>
      </c>
      <c r="I16" s="405">
        <v>-1.0999999999999979</v>
      </c>
      <c r="J16" s="1224">
        <v>78.900000000000006</v>
      </c>
      <c r="K16" s="1224">
        <v>80.400000000000006</v>
      </c>
      <c r="L16" s="405">
        <v>1.5</v>
      </c>
      <c r="M16" s="1224">
        <v>16.899999999999999</v>
      </c>
      <c r="N16" s="1224">
        <v>16.399999999999999</v>
      </c>
      <c r="O16" s="405">
        <v>-0.5</v>
      </c>
      <c r="P16" s="1224">
        <v>14.1</v>
      </c>
      <c r="Q16" s="1224">
        <v>16.600000000000001</v>
      </c>
      <c r="R16" s="1224">
        <v>2.5000000000000018</v>
      </c>
      <c r="S16" s="1255">
        <v>12.3</v>
      </c>
      <c r="T16" s="1224">
        <v>12.2</v>
      </c>
      <c r="U16" s="1224">
        <v>-0.10000000000000142</v>
      </c>
      <c r="V16" s="1255" t="s">
        <v>371</v>
      </c>
      <c r="W16" s="1224" t="s">
        <v>371</v>
      </c>
      <c r="X16" s="406" t="s">
        <v>371</v>
      </c>
    </row>
    <row r="17" spans="1:24" ht="14.25" customHeight="1">
      <c r="A17" s="1252" t="s">
        <v>333</v>
      </c>
      <c r="B17" s="1224">
        <v>1.2</v>
      </c>
      <c r="C17" s="405">
        <v>1</v>
      </c>
      <c r="D17" s="1256">
        <v>8.1999999999999993</v>
      </c>
      <c r="E17" s="1256">
        <v>8.5</v>
      </c>
      <c r="F17" s="1257">
        <v>0.30000000000000071</v>
      </c>
      <c r="G17" s="1256">
        <v>25.1</v>
      </c>
      <c r="H17" s="1256">
        <v>25.3</v>
      </c>
      <c r="I17" s="405">
        <v>0.19999999999999929</v>
      </c>
      <c r="J17" s="1224">
        <v>66.7</v>
      </c>
      <c r="K17" s="1224">
        <v>66.2</v>
      </c>
      <c r="L17" s="405">
        <v>-0.5</v>
      </c>
      <c r="M17" s="1224">
        <v>11.5</v>
      </c>
      <c r="N17" s="1224">
        <v>12.2</v>
      </c>
      <c r="O17" s="405">
        <v>0.69999999999999929</v>
      </c>
      <c r="P17" s="1224">
        <v>1.6</v>
      </c>
      <c r="Q17" s="1224">
        <v>3.2</v>
      </c>
      <c r="R17" s="1224">
        <v>1.6</v>
      </c>
      <c r="S17" s="1255">
        <v>9.8000000000000007</v>
      </c>
      <c r="T17" s="1224">
        <v>8.6999999999999993</v>
      </c>
      <c r="U17" s="1224">
        <v>-1.1000000000000014</v>
      </c>
      <c r="V17" s="1255">
        <v>0.7</v>
      </c>
      <c r="W17" s="1224">
        <v>0.7</v>
      </c>
      <c r="X17" s="406">
        <v>0</v>
      </c>
    </row>
    <row r="18" spans="1:24" ht="14.25" customHeight="1">
      <c r="A18" s="1252" t="s">
        <v>335</v>
      </c>
      <c r="B18" s="1224">
        <v>3.9</v>
      </c>
      <c r="C18" s="405">
        <v>3</v>
      </c>
      <c r="D18" s="1256">
        <v>8.1</v>
      </c>
      <c r="E18" s="1256">
        <v>7.7</v>
      </c>
      <c r="F18" s="1257">
        <v>-0.39999999999999947</v>
      </c>
      <c r="G18" s="1256">
        <v>22.6</v>
      </c>
      <c r="H18" s="1256">
        <v>23.2</v>
      </c>
      <c r="I18" s="405">
        <v>0.59999999999999787</v>
      </c>
      <c r="J18" s="1224">
        <v>69.400000000000006</v>
      </c>
      <c r="K18" s="1224">
        <v>69.099999999999994</v>
      </c>
      <c r="L18" s="405">
        <v>-0.30000000000001137</v>
      </c>
      <c r="M18" s="1224">
        <v>11.5</v>
      </c>
      <c r="N18" s="1224">
        <v>12.3</v>
      </c>
      <c r="O18" s="405">
        <v>0.80000000000000071</v>
      </c>
      <c r="P18" s="1224">
        <v>3.9</v>
      </c>
      <c r="Q18" s="1224">
        <v>5.3</v>
      </c>
      <c r="R18" s="1224">
        <v>1.4</v>
      </c>
      <c r="S18" s="1255">
        <v>7.6</v>
      </c>
      <c r="T18" s="1224">
        <v>8.1999999999999993</v>
      </c>
      <c r="U18" s="1224">
        <v>0.59999999999999964</v>
      </c>
      <c r="V18" s="1255">
        <v>0.5</v>
      </c>
      <c r="W18" s="1224">
        <v>0.5</v>
      </c>
      <c r="X18" s="406">
        <v>0</v>
      </c>
    </row>
    <row r="19" spans="1:24" ht="14.25" customHeight="1">
      <c r="A19" s="1252" t="s">
        <v>346</v>
      </c>
      <c r="B19" s="1224">
        <v>1.6</v>
      </c>
      <c r="C19" s="405">
        <v>1.7</v>
      </c>
      <c r="D19" s="1224">
        <v>1.1000000000000001</v>
      </c>
      <c r="E19" s="1224">
        <v>1.1000000000000001</v>
      </c>
      <c r="F19" s="405">
        <v>0</v>
      </c>
      <c r="G19" s="1224">
        <v>20.2</v>
      </c>
      <c r="H19" s="1224">
        <v>20</v>
      </c>
      <c r="I19" s="405">
        <v>-0.19999999999999929</v>
      </c>
      <c r="J19" s="1224">
        <v>78.8</v>
      </c>
      <c r="K19" s="1224">
        <v>78.900000000000006</v>
      </c>
      <c r="L19" s="405">
        <v>0.10000000000000853</v>
      </c>
      <c r="M19" s="1224">
        <v>6.1</v>
      </c>
      <c r="N19" s="1224">
        <v>6</v>
      </c>
      <c r="O19" s="405">
        <v>-9.9999999999999645E-2</v>
      </c>
      <c r="P19" s="1224">
        <v>6.2</v>
      </c>
      <c r="Q19" s="1224">
        <v>8.6</v>
      </c>
      <c r="R19" s="1224">
        <v>2.3999999999999995</v>
      </c>
      <c r="S19" s="1255">
        <v>19.100000000000001</v>
      </c>
      <c r="T19" s="1224">
        <v>18.899999999999999</v>
      </c>
      <c r="U19" s="1224">
        <v>-0.20000000000000284</v>
      </c>
      <c r="V19" s="1255">
        <v>0.7</v>
      </c>
      <c r="W19" s="1224">
        <v>0.7</v>
      </c>
      <c r="X19" s="406">
        <v>0</v>
      </c>
    </row>
    <row r="20" spans="1:24" ht="14.25" customHeight="1">
      <c r="A20" s="1252" t="s">
        <v>332</v>
      </c>
      <c r="B20" s="1224">
        <v>-0.1</v>
      </c>
      <c r="C20" s="405" t="s">
        <v>371</v>
      </c>
      <c r="D20" s="1256">
        <v>6.3</v>
      </c>
      <c r="E20" s="1256" t="s">
        <v>371</v>
      </c>
      <c r="F20" s="1256" t="s">
        <v>371</v>
      </c>
      <c r="G20" s="1263">
        <v>30.1</v>
      </c>
      <c r="H20" s="1256" t="s">
        <v>371</v>
      </c>
      <c r="I20" s="1257" t="s">
        <v>371</v>
      </c>
      <c r="J20" s="1224">
        <v>63.7</v>
      </c>
      <c r="K20" s="1224" t="s">
        <v>371</v>
      </c>
      <c r="L20" s="405" t="s">
        <v>371</v>
      </c>
      <c r="M20" s="1224">
        <v>9.8000000000000007</v>
      </c>
      <c r="N20" s="1224" t="s">
        <v>371</v>
      </c>
      <c r="O20" s="405" t="s">
        <v>371</v>
      </c>
      <c r="P20" s="1224">
        <v>8.5</v>
      </c>
      <c r="Q20" s="1224">
        <v>11.2</v>
      </c>
      <c r="R20" s="1224">
        <v>2.6999999999999993</v>
      </c>
      <c r="S20" s="1255">
        <v>6.8</v>
      </c>
      <c r="T20" s="1224">
        <v>6.8</v>
      </c>
      <c r="U20" s="1224">
        <v>0</v>
      </c>
      <c r="V20" s="1255">
        <v>1.2</v>
      </c>
      <c r="W20" s="1224">
        <v>1.1000000000000001</v>
      </c>
      <c r="X20" s="406">
        <v>-9.9999999999999867E-2</v>
      </c>
    </row>
    <row r="21" spans="1:24" ht="14.25" customHeight="1">
      <c r="A21" s="1252" t="s">
        <v>345</v>
      </c>
      <c r="B21" s="1224">
        <v>2.4</v>
      </c>
      <c r="C21" s="405">
        <v>3.6</v>
      </c>
      <c r="D21" s="1256">
        <v>3.1</v>
      </c>
      <c r="E21" s="1256">
        <v>3.1</v>
      </c>
      <c r="F21" s="1257">
        <v>0</v>
      </c>
      <c r="G21" s="1256">
        <v>18.600000000000001</v>
      </c>
      <c r="H21" s="1256">
        <v>18.3</v>
      </c>
      <c r="I21" s="405">
        <v>-0.30000000000000071</v>
      </c>
      <c r="J21" s="1224">
        <v>78.400000000000006</v>
      </c>
      <c r="K21" s="1224">
        <v>78.5</v>
      </c>
      <c r="L21" s="405">
        <v>9.9999999999994316E-2</v>
      </c>
      <c r="M21" s="1224">
        <v>11.9</v>
      </c>
      <c r="N21" s="1224">
        <v>12.4</v>
      </c>
      <c r="O21" s="405">
        <v>0.5</v>
      </c>
      <c r="P21" s="1224">
        <v>8.4</v>
      </c>
      <c r="Q21" s="1224">
        <v>7.4</v>
      </c>
      <c r="R21" s="1224">
        <v>-1</v>
      </c>
      <c r="S21" s="1255">
        <v>14.4</v>
      </c>
      <c r="T21" s="1224">
        <v>14.9</v>
      </c>
      <c r="U21" s="1224">
        <v>0.5</v>
      </c>
      <c r="V21" s="1255" t="s">
        <v>371</v>
      </c>
      <c r="W21" s="1224" t="s">
        <v>371</v>
      </c>
      <c r="X21" s="406" t="s">
        <v>371</v>
      </c>
    </row>
    <row r="22" spans="1:24" ht="14.25" customHeight="1">
      <c r="A22" s="1252" t="s">
        <v>326</v>
      </c>
      <c r="B22" s="1224">
        <v>0.6</v>
      </c>
      <c r="C22" s="405">
        <v>0.6</v>
      </c>
      <c r="D22" s="1256">
        <v>1.5</v>
      </c>
      <c r="E22" s="1256">
        <v>1.6</v>
      </c>
      <c r="F22" s="1257">
        <v>0.10000000000000009</v>
      </c>
      <c r="G22" s="1256">
        <v>24.7</v>
      </c>
      <c r="H22" s="1256">
        <v>24.6</v>
      </c>
      <c r="I22" s="405">
        <v>-9.9999999999997868E-2</v>
      </c>
      <c r="J22" s="1224">
        <v>73.900000000000006</v>
      </c>
      <c r="K22" s="1224">
        <v>73.7</v>
      </c>
      <c r="L22" s="405">
        <v>-0.20000000000000284</v>
      </c>
      <c r="M22" s="1224">
        <v>10.8</v>
      </c>
      <c r="N22" s="1224">
        <v>10.8</v>
      </c>
      <c r="O22" s="405">
        <v>0</v>
      </c>
      <c r="P22" s="1224">
        <v>13.6</v>
      </c>
      <c r="Q22" s="1224">
        <v>13.4</v>
      </c>
      <c r="R22" s="1224">
        <v>-0.19999999999999929</v>
      </c>
      <c r="S22" s="1255">
        <v>27.1</v>
      </c>
      <c r="T22" s="1224">
        <v>27.3</v>
      </c>
      <c r="U22" s="1224">
        <v>0.19999999999999929</v>
      </c>
      <c r="V22" s="1255">
        <v>2.6</v>
      </c>
      <c r="W22" s="1224">
        <v>2.5</v>
      </c>
      <c r="X22" s="406">
        <v>-0.10000000000000009</v>
      </c>
    </row>
    <row r="23" spans="1:24" ht="14.25" customHeight="1">
      <c r="A23" s="1252" t="s">
        <v>330</v>
      </c>
      <c r="B23" s="1224">
        <v>-0.9</v>
      </c>
      <c r="C23" s="405">
        <v>-0.8</v>
      </c>
      <c r="D23" s="1256">
        <v>2.5</v>
      </c>
      <c r="E23" s="1256">
        <v>2.6</v>
      </c>
      <c r="F23" s="1257">
        <v>0.10000000000000009</v>
      </c>
      <c r="G23" s="1256">
        <v>15.9</v>
      </c>
      <c r="H23" s="1256">
        <v>15.6</v>
      </c>
      <c r="I23" s="405">
        <v>-0.30000000000000071</v>
      </c>
      <c r="J23" s="1224">
        <v>81.7</v>
      </c>
      <c r="K23" s="1224">
        <v>81.900000000000006</v>
      </c>
      <c r="L23" s="405">
        <v>0.20000000000000284</v>
      </c>
      <c r="M23" s="1224">
        <v>15.1</v>
      </c>
      <c r="N23" s="1224">
        <v>15</v>
      </c>
      <c r="O23" s="405">
        <v>-9.9999999999999645E-2</v>
      </c>
      <c r="P23" s="1224">
        <v>19.8</v>
      </c>
      <c r="Q23" s="1224">
        <v>20.3</v>
      </c>
      <c r="R23" s="1224">
        <v>0.5</v>
      </c>
      <c r="S23" s="1255">
        <v>50.7</v>
      </c>
      <c r="T23" s="1224">
        <v>50.8</v>
      </c>
      <c r="U23" s="1224">
        <v>9.9999999999994316E-2</v>
      </c>
      <c r="V23" s="1255">
        <v>1.2</v>
      </c>
      <c r="W23" s="1224">
        <v>1.2</v>
      </c>
      <c r="X23" s="406">
        <v>0</v>
      </c>
    </row>
    <row r="24" spans="1:24" ht="14.25" customHeight="1">
      <c r="A24" s="1252" t="s">
        <v>323</v>
      </c>
      <c r="B24" s="1224">
        <v>-0.6</v>
      </c>
      <c r="C24" s="405">
        <v>-0.5</v>
      </c>
      <c r="D24" s="1256">
        <v>11.9</v>
      </c>
      <c r="E24" s="1256">
        <v>12.1</v>
      </c>
      <c r="F24" s="1257">
        <v>0.19999999999999929</v>
      </c>
      <c r="G24" s="1256">
        <v>29.7</v>
      </c>
      <c r="H24" s="1256">
        <v>30.1</v>
      </c>
      <c r="I24" s="405">
        <v>0.40000000000000213</v>
      </c>
      <c r="J24" s="1224">
        <v>58.4</v>
      </c>
      <c r="K24" s="1224">
        <v>57.8</v>
      </c>
      <c r="L24" s="405">
        <v>-0.60000000000000142</v>
      </c>
      <c r="M24" s="1224">
        <v>22.1</v>
      </c>
      <c r="N24" s="1224">
        <v>22.1</v>
      </c>
      <c r="O24" s="405">
        <v>0</v>
      </c>
      <c r="P24" s="1224">
        <v>26.4</v>
      </c>
      <c r="Q24" s="1224">
        <v>27.1</v>
      </c>
      <c r="R24" s="1224">
        <v>0.70000000000000284</v>
      </c>
      <c r="S24" s="1255">
        <v>7.9</v>
      </c>
      <c r="T24" s="1224">
        <v>7.6</v>
      </c>
      <c r="U24" s="1224">
        <v>-0.30000000000000071</v>
      </c>
      <c r="V24" s="1255">
        <v>0.4</v>
      </c>
      <c r="W24" s="1224">
        <v>0.4</v>
      </c>
      <c r="X24" s="406">
        <v>0</v>
      </c>
    </row>
    <row r="25" spans="1:24" ht="14.25" customHeight="1">
      <c r="A25" s="1252" t="s">
        <v>338</v>
      </c>
      <c r="B25" s="1224">
        <v>-5.2</v>
      </c>
      <c r="C25" s="405">
        <v>-4</v>
      </c>
      <c r="D25" s="1256">
        <v>10.3</v>
      </c>
      <c r="E25" s="1256">
        <v>11</v>
      </c>
      <c r="F25" s="1257">
        <v>0.69999999999999929</v>
      </c>
      <c r="G25" s="1256">
        <v>23.4</v>
      </c>
      <c r="H25" s="1256">
        <v>23.2</v>
      </c>
      <c r="I25" s="405">
        <v>-0.19999999999999929</v>
      </c>
      <c r="J25" s="1224">
        <v>66.3</v>
      </c>
      <c r="K25" s="1224">
        <v>65.8</v>
      </c>
      <c r="L25" s="405">
        <v>-0.5</v>
      </c>
      <c r="M25" s="1224">
        <v>13.8</v>
      </c>
      <c r="N25" s="1224">
        <v>14.4</v>
      </c>
      <c r="O25" s="405">
        <v>0.59999999999999964</v>
      </c>
      <c r="P25" s="1224">
        <v>21.2</v>
      </c>
      <c r="Q25" s="1224">
        <v>21.8</v>
      </c>
      <c r="R25" s="1224">
        <v>0.60000000000000142</v>
      </c>
      <c r="S25" s="1255">
        <v>13.1</v>
      </c>
      <c r="T25" s="1224">
        <v>13.3</v>
      </c>
      <c r="U25" s="1224">
        <v>0.20000000000000107</v>
      </c>
      <c r="V25" s="1255" t="s">
        <v>371</v>
      </c>
      <c r="W25" s="1224" t="s">
        <v>371</v>
      </c>
      <c r="X25" s="406" t="s">
        <v>371</v>
      </c>
    </row>
    <row r="26" spans="1:24" ht="14.25" customHeight="1">
      <c r="A26" s="1252" t="s">
        <v>329</v>
      </c>
      <c r="B26" s="1224">
        <v>0.6</v>
      </c>
      <c r="C26" s="405">
        <v>0.6</v>
      </c>
      <c r="D26" s="1253">
        <v>4.3</v>
      </c>
      <c r="E26" s="1253">
        <v>4.5999999999999996</v>
      </c>
      <c r="F26" s="1254">
        <v>0.29999999999999982</v>
      </c>
      <c r="G26" s="1253">
        <v>22.6</v>
      </c>
      <c r="H26" s="1253">
        <v>23.5</v>
      </c>
      <c r="I26" s="405">
        <v>0.89999999999999858</v>
      </c>
      <c r="J26" s="1224">
        <v>73.2</v>
      </c>
      <c r="K26" s="1224">
        <v>71.900000000000006</v>
      </c>
      <c r="L26" s="405">
        <v>-1.2999999999999972</v>
      </c>
      <c r="M26" s="1224">
        <v>13</v>
      </c>
      <c r="N26" s="1224">
        <v>13.1</v>
      </c>
      <c r="O26" s="405">
        <v>9.9999999999999645E-2</v>
      </c>
      <c r="P26" s="1224">
        <v>8.9</v>
      </c>
      <c r="Q26" s="1224">
        <v>9.1</v>
      </c>
      <c r="R26" s="1224">
        <v>0.19999999999999929</v>
      </c>
      <c r="S26" s="1255">
        <v>26.3</v>
      </c>
      <c r="T26" s="1224">
        <v>26.3</v>
      </c>
      <c r="U26" s="1224">
        <v>0</v>
      </c>
      <c r="V26" s="1255" t="s">
        <v>371</v>
      </c>
      <c r="W26" s="1224" t="s">
        <v>371</v>
      </c>
      <c r="X26" s="406" t="s">
        <v>371</v>
      </c>
    </row>
    <row r="27" spans="1:24" ht="14.25" customHeight="1">
      <c r="A27" s="1252" t="s">
        <v>325</v>
      </c>
      <c r="B27" s="1224">
        <v>0.9</v>
      </c>
      <c r="C27" s="405">
        <v>0.2</v>
      </c>
      <c r="D27" s="1256">
        <v>29.4</v>
      </c>
      <c r="E27" s="1256">
        <v>31.1</v>
      </c>
      <c r="F27" s="1257">
        <v>1.7000000000000028</v>
      </c>
      <c r="G27" s="1256">
        <v>28.3</v>
      </c>
      <c r="H27" s="1256">
        <v>28.3</v>
      </c>
      <c r="I27" s="405">
        <v>0</v>
      </c>
      <c r="J27" s="1224">
        <v>42.3</v>
      </c>
      <c r="K27" s="1224">
        <v>40.6</v>
      </c>
      <c r="L27" s="405">
        <v>-1.6999999999999957</v>
      </c>
      <c r="M27" s="1224">
        <v>31.4</v>
      </c>
      <c r="N27" s="1224">
        <v>32.700000000000003</v>
      </c>
      <c r="O27" s="405">
        <v>1.3000000000000043</v>
      </c>
      <c r="P27" s="1224">
        <v>1.4</v>
      </c>
      <c r="Q27" s="1224">
        <v>1.5</v>
      </c>
      <c r="R27" s="1224">
        <v>0.10000000000000009</v>
      </c>
      <c r="S27" s="1255">
        <v>9.9</v>
      </c>
      <c r="T27" s="1224">
        <v>10.199999999999999</v>
      </c>
      <c r="U27" s="1224">
        <v>0.29999999999999893</v>
      </c>
      <c r="V27" s="1255">
        <v>0.7</v>
      </c>
      <c r="W27" s="1224">
        <v>0.7</v>
      </c>
      <c r="X27" s="406">
        <v>0</v>
      </c>
    </row>
    <row r="28" spans="1:24" ht="14.25" customHeight="1">
      <c r="A28" s="1252" t="s">
        <v>339</v>
      </c>
      <c r="B28" s="1224">
        <v>-6.5</v>
      </c>
      <c r="C28" s="405">
        <v>-4.3</v>
      </c>
      <c r="D28" s="1256">
        <v>12.8</v>
      </c>
      <c r="E28" s="1256">
        <v>12.8</v>
      </c>
      <c r="F28" s="1257">
        <v>0</v>
      </c>
      <c r="G28" s="1256">
        <v>15</v>
      </c>
      <c r="H28" s="1256">
        <v>14.7</v>
      </c>
      <c r="I28" s="405">
        <v>-0.30000000000000071</v>
      </c>
      <c r="J28" s="1224">
        <v>72.2</v>
      </c>
      <c r="K28" s="1224">
        <v>72.400000000000006</v>
      </c>
      <c r="L28" s="405">
        <v>0.20000000000000284</v>
      </c>
      <c r="M28" s="1224">
        <v>35.200000000000003</v>
      </c>
      <c r="N28" s="1224">
        <v>34.700000000000003</v>
      </c>
      <c r="O28" s="405">
        <v>-0.5</v>
      </c>
      <c r="P28" s="1224">
        <v>9</v>
      </c>
      <c r="Q28" s="1224">
        <v>9.8000000000000007</v>
      </c>
      <c r="R28" s="1224">
        <v>0.80000000000000071</v>
      </c>
      <c r="S28" s="1255">
        <v>8.6</v>
      </c>
      <c r="T28" s="1224">
        <v>8.1</v>
      </c>
      <c r="U28" s="1224">
        <v>-0.5</v>
      </c>
      <c r="V28" s="1255" t="s">
        <v>371</v>
      </c>
      <c r="W28" s="1224" t="s">
        <v>371</v>
      </c>
      <c r="X28" s="406" t="s">
        <v>371</v>
      </c>
    </row>
    <row r="29" spans="1:24" ht="14.25" customHeight="1">
      <c r="A29" s="1252" t="s">
        <v>322</v>
      </c>
      <c r="B29" s="1224">
        <v>-1</v>
      </c>
      <c r="C29" s="405">
        <v>-1.3</v>
      </c>
      <c r="D29" s="1256">
        <v>3.1</v>
      </c>
      <c r="E29" s="1256">
        <v>3.1</v>
      </c>
      <c r="F29" s="1257">
        <v>0</v>
      </c>
      <c r="G29" s="1256">
        <v>31</v>
      </c>
      <c r="H29" s="1256">
        <v>31.3</v>
      </c>
      <c r="I29" s="405">
        <v>0.30000000000000071</v>
      </c>
      <c r="J29" s="1224">
        <v>65.900000000000006</v>
      </c>
      <c r="K29" s="1224">
        <v>65.599999999999994</v>
      </c>
      <c r="L29" s="405">
        <v>-0.30000000000001137</v>
      </c>
      <c r="M29" s="1224">
        <v>15.5</v>
      </c>
      <c r="N29" s="1224">
        <v>15.5</v>
      </c>
      <c r="O29" s="405">
        <v>0</v>
      </c>
      <c r="P29" s="1224">
        <v>6.7</v>
      </c>
      <c r="Q29" s="1224">
        <v>7.1</v>
      </c>
      <c r="R29" s="1224">
        <v>0.39999999999999947</v>
      </c>
      <c r="S29" s="1255">
        <v>4.8</v>
      </c>
      <c r="T29" s="1224">
        <v>5</v>
      </c>
      <c r="U29" s="1224">
        <v>0.20000000000000018</v>
      </c>
      <c r="V29" s="1255">
        <v>0.8</v>
      </c>
      <c r="W29" s="1224">
        <v>0.8</v>
      </c>
      <c r="X29" s="406">
        <v>0</v>
      </c>
    </row>
    <row r="30" spans="1:24" ht="14.25" customHeight="1">
      <c r="A30" s="1252" t="s">
        <v>342</v>
      </c>
      <c r="B30" s="1224">
        <v>-2.7</v>
      </c>
      <c r="C30" s="405">
        <v>-2.5</v>
      </c>
      <c r="D30" s="1256">
        <v>8.5</v>
      </c>
      <c r="E30" s="1256">
        <v>8.4</v>
      </c>
      <c r="F30" s="1257">
        <v>-9.9999999999999645E-2</v>
      </c>
      <c r="G30" s="1256">
        <v>29.5</v>
      </c>
      <c r="H30" s="1256">
        <v>29.5</v>
      </c>
      <c r="I30" s="405">
        <v>0</v>
      </c>
      <c r="J30" s="1224">
        <v>62</v>
      </c>
      <c r="K30" s="1224">
        <v>62.1</v>
      </c>
      <c r="L30" s="405">
        <v>0.10000000000000142</v>
      </c>
      <c r="M30" s="1224">
        <v>19</v>
      </c>
      <c r="N30" s="1224">
        <v>19</v>
      </c>
      <c r="O30" s="405">
        <v>0</v>
      </c>
      <c r="P30" s="1224">
        <v>16.100000000000001</v>
      </c>
      <c r="Q30" s="1224">
        <v>15.6</v>
      </c>
      <c r="R30" s="1224">
        <v>-0.50000000000000178</v>
      </c>
      <c r="S30" s="1255">
        <v>9.3000000000000007</v>
      </c>
      <c r="T30" s="1224">
        <v>9.8000000000000007</v>
      </c>
      <c r="U30" s="1224">
        <v>0.5</v>
      </c>
      <c r="V30" s="1255">
        <v>0.7</v>
      </c>
      <c r="W30" s="1224">
        <v>0.7</v>
      </c>
      <c r="X30" s="406">
        <v>0</v>
      </c>
    </row>
    <row r="31" spans="1:24" ht="14.25" customHeight="1">
      <c r="A31" s="1252" t="s">
        <v>348</v>
      </c>
      <c r="B31" s="1224">
        <v>-4.2</v>
      </c>
      <c r="C31" s="405">
        <v>-3.7</v>
      </c>
      <c r="D31" s="1256">
        <v>4.2</v>
      </c>
      <c r="E31" s="1256">
        <v>4.3</v>
      </c>
      <c r="F31" s="1257">
        <v>9.9999999999999645E-2</v>
      </c>
      <c r="G31" s="1256">
        <v>18.600000000000001</v>
      </c>
      <c r="H31" s="1256">
        <v>18.2</v>
      </c>
      <c r="I31" s="405">
        <v>-0.40000000000000213</v>
      </c>
      <c r="J31" s="1224">
        <v>77.2</v>
      </c>
      <c r="K31" s="1224">
        <v>77.5</v>
      </c>
      <c r="L31" s="405">
        <v>0.29999999999999716</v>
      </c>
      <c r="M31" s="1224">
        <v>15.2</v>
      </c>
      <c r="N31" s="1224">
        <v>14.7</v>
      </c>
      <c r="O31" s="405">
        <v>-0.5</v>
      </c>
      <c r="P31" s="1224">
        <v>22.1</v>
      </c>
      <c r="Q31" s="1224">
        <v>23.1</v>
      </c>
      <c r="R31" s="1224">
        <v>1</v>
      </c>
      <c r="S31" s="1255">
        <v>16</v>
      </c>
      <c r="T31" s="1224">
        <v>16.399999999999999</v>
      </c>
      <c r="U31" s="1224">
        <v>0.39999999999999858</v>
      </c>
      <c r="V31" s="1255" t="s">
        <v>371</v>
      </c>
      <c r="W31" s="1224" t="s">
        <v>371</v>
      </c>
      <c r="X31" s="406" t="s">
        <v>371</v>
      </c>
    </row>
    <row r="32" spans="1:24" ht="14.25" customHeight="1">
      <c r="A32" s="1252" t="s">
        <v>336</v>
      </c>
      <c r="B32" s="1224">
        <v>0.8</v>
      </c>
      <c r="C32" s="405">
        <v>0.8</v>
      </c>
      <c r="D32" s="1256">
        <v>2.1</v>
      </c>
      <c r="E32" s="1256">
        <v>2.1</v>
      </c>
      <c r="F32" s="1257">
        <v>0</v>
      </c>
      <c r="G32" s="1256">
        <v>20.2</v>
      </c>
      <c r="H32" s="1256">
        <v>21.5</v>
      </c>
      <c r="I32" s="405">
        <v>1.3000000000000007</v>
      </c>
      <c r="J32" s="1224">
        <v>77.7</v>
      </c>
      <c r="K32" s="1224">
        <v>76.400000000000006</v>
      </c>
      <c r="L32" s="405">
        <v>-1.2999999999999972</v>
      </c>
      <c r="M32" s="1224">
        <v>5.2</v>
      </c>
      <c r="N32" s="1224">
        <v>4.9000000000000004</v>
      </c>
      <c r="O32" s="405">
        <v>-0.29999999999999982</v>
      </c>
      <c r="P32" s="1224">
        <v>15.3</v>
      </c>
      <c r="Q32" s="1224">
        <v>17.2</v>
      </c>
      <c r="R32" s="1224">
        <v>1.8999999999999986</v>
      </c>
      <c r="S32" s="1255">
        <v>26.9</v>
      </c>
      <c r="T32" s="1224">
        <v>26.2</v>
      </c>
      <c r="U32" s="1224">
        <v>-0.69999999999999929</v>
      </c>
      <c r="V32" s="1255">
        <v>1.7</v>
      </c>
      <c r="W32" s="1224">
        <v>1.6</v>
      </c>
      <c r="X32" s="406">
        <v>-9.9999999999999867E-2</v>
      </c>
    </row>
    <row r="33" spans="1:39" ht="14.25" customHeight="1" thickBot="1">
      <c r="A33" s="1264" t="s">
        <v>331</v>
      </c>
      <c r="B33" s="1239">
        <v>1.4</v>
      </c>
      <c r="C33" s="1265">
        <v>1</v>
      </c>
      <c r="D33" s="1266">
        <v>1.1000000000000001</v>
      </c>
      <c r="E33" s="1266">
        <v>1.1000000000000001</v>
      </c>
      <c r="F33" s="1267">
        <v>0</v>
      </c>
      <c r="G33" s="1266">
        <v>16</v>
      </c>
      <c r="H33" s="1266">
        <v>15.8</v>
      </c>
      <c r="I33" s="1265">
        <v>-0.19999999999999929</v>
      </c>
      <c r="J33" s="1239">
        <v>82.9</v>
      </c>
      <c r="K33" s="1239">
        <v>83.2</v>
      </c>
      <c r="L33" s="1265">
        <v>0.29999999999999716</v>
      </c>
      <c r="M33" s="1239">
        <v>13.3</v>
      </c>
      <c r="N33" s="1239">
        <v>13.5</v>
      </c>
      <c r="O33" s="1265">
        <v>0.19999999999999929</v>
      </c>
      <c r="P33" s="1239">
        <v>6.1</v>
      </c>
      <c r="Q33" s="1239">
        <v>6</v>
      </c>
      <c r="R33" s="1239">
        <v>-9.9999999999999645E-2</v>
      </c>
      <c r="S33" s="1268">
        <v>26.9</v>
      </c>
      <c r="T33" s="1239">
        <v>27</v>
      </c>
      <c r="U33" s="1239">
        <v>0.10000000000000142</v>
      </c>
      <c r="V33" s="1268" t="s">
        <v>371</v>
      </c>
      <c r="W33" s="1239" t="s">
        <v>371</v>
      </c>
      <c r="X33" s="496" t="s">
        <v>371</v>
      </c>
    </row>
    <row r="34" spans="1:39" ht="13.5" thickTop="1">
      <c r="A34" s="1638" t="s">
        <v>460</v>
      </c>
      <c r="B34" s="1638"/>
      <c r="C34" s="1638"/>
      <c r="D34" s="1638"/>
      <c r="E34" s="1638"/>
      <c r="F34" s="1638"/>
      <c r="G34" s="1638"/>
      <c r="H34" s="1638"/>
      <c r="I34" s="1638"/>
      <c r="J34" s="1638"/>
      <c r="K34" s="1638"/>
      <c r="L34" s="1638"/>
      <c r="M34" s="1638"/>
      <c r="N34" s="1638"/>
      <c r="O34" s="1638"/>
      <c r="P34" s="1638"/>
      <c r="Q34" s="1638"/>
      <c r="R34" s="1638"/>
      <c r="S34" s="1638"/>
      <c r="T34" s="1638"/>
      <c r="U34" s="1638"/>
      <c r="V34" s="1638"/>
      <c r="W34" s="1638"/>
      <c r="X34" s="1638"/>
    </row>
    <row r="35" spans="1:39">
      <c r="A35" s="1612" t="s">
        <v>368</v>
      </c>
      <c r="B35" s="1612"/>
      <c r="C35" s="1612"/>
      <c r="D35" s="1612"/>
      <c r="E35" s="1612"/>
      <c r="F35" s="1612"/>
      <c r="G35" s="1612"/>
      <c r="H35" s="1612"/>
      <c r="I35" s="1612"/>
      <c r="J35" s="1612"/>
      <c r="K35" s="1612"/>
      <c r="L35" s="1612"/>
      <c r="M35" s="1612"/>
      <c r="N35" s="1612"/>
      <c r="O35" s="1612"/>
      <c r="P35" s="1612"/>
      <c r="Q35" s="1612"/>
      <c r="R35" s="1612"/>
      <c r="S35" s="1612"/>
      <c r="T35" s="1612"/>
      <c r="U35" s="1612"/>
      <c r="V35" s="1612"/>
      <c r="W35" s="1612"/>
      <c r="X35" s="1612"/>
    </row>
    <row r="36" spans="1:39">
      <c r="A36" s="1612"/>
      <c r="B36" s="1612"/>
      <c r="C36" s="1612"/>
      <c r="D36" s="1612"/>
      <c r="E36" s="1612"/>
      <c r="F36" s="1612"/>
      <c r="G36" s="1612"/>
      <c r="H36" s="1612"/>
      <c r="I36" s="1612"/>
      <c r="J36" s="1612"/>
      <c r="K36" s="1612"/>
      <c r="L36" s="1612"/>
      <c r="M36" s="1612"/>
      <c r="N36" s="1612"/>
      <c r="O36" s="1612"/>
      <c r="P36" s="1612"/>
      <c r="Q36" s="1612"/>
      <c r="R36" s="1612"/>
      <c r="S36" s="1612"/>
      <c r="T36" s="1612"/>
      <c r="U36" s="1612"/>
      <c r="V36" s="1612"/>
      <c r="W36" s="1612"/>
      <c r="X36" s="1612"/>
    </row>
    <row r="37" spans="1:39">
      <c r="A37" s="1612"/>
      <c r="B37" s="1612"/>
      <c r="C37" s="1612"/>
      <c r="D37" s="1612"/>
      <c r="E37" s="1612"/>
      <c r="F37" s="1612"/>
      <c r="G37" s="1612"/>
      <c r="H37" s="1612"/>
      <c r="I37" s="1612"/>
      <c r="J37" s="1612"/>
      <c r="K37" s="1612"/>
      <c r="L37" s="1612"/>
      <c r="M37" s="1612"/>
      <c r="N37" s="1612"/>
      <c r="O37" s="1612"/>
      <c r="P37" s="1612"/>
      <c r="Q37" s="1612"/>
      <c r="R37" s="1612"/>
      <c r="S37" s="1612"/>
      <c r="T37" s="1612"/>
      <c r="U37" s="1612"/>
      <c r="V37" s="1612"/>
      <c r="W37" s="1612"/>
      <c r="X37" s="1612"/>
    </row>
    <row r="39" spans="1:39" ht="15.75">
      <c r="L39" s="315" t="s">
        <v>440</v>
      </c>
    </row>
    <row r="43" spans="1:39" s="312" customFormat="1">
      <c r="A43" s="1240"/>
      <c r="B43" s="1240"/>
      <c r="C43" s="1240"/>
      <c r="D43" s="1240"/>
      <c r="E43" s="1240"/>
      <c r="F43" s="1240"/>
      <c r="G43" s="1240"/>
      <c r="H43" s="1240"/>
      <c r="I43" s="1240"/>
      <c r="J43" s="1240"/>
      <c r="K43" s="1240"/>
      <c r="L43" s="1240"/>
      <c r="M43" s="1240"/>
      <c r="N43" s="1240"/>
      <c r="O43" s="1240"/>
      <c r="P43" s="1240"/>
      <c r="Q43" s="1240"/>
      <c r="R43" s="1240"/>
      <c r="S43" s="1240"/>
      <c r="T43" s="1240"/>
      <c r="U43" s="1240"/>
      <c r="V43" s="1240"/>
      <c r="W43" s="1240"/>
      <c r="X43" s="1240"/>
      <c r="Y43" s="349"/>
      <c r="Z43" s="347"/>
      <c r="AA43" s="347"/>
      <c r="AB43" s="347"/>
      <c r="AC43" s="347"/>
      <c r="AD43" s="347"/>
      <c r="AE43" s="347"/>
      <c r="AF43" s="347"/>
      <c r="AG43" s="347"/>
      <c r="AH43" s="347"/>
      <c r="AI43" s="347"/>
      <c r="AJ43" s="347"/>
      <c r="AK43" s="347"/>
      <c r="AL43" s="347"/>
      <c r="AM43" s="347"/>
    </row>
    <row r="44" spans="1:39" s="312" customFormat="1">
      <c r="A44" s="350"/>
      <c r="B44" s="350"/>
      <c r="C44" s="350"/>
      <c r="D44" s="350"/>
      <c r="Z44" s="347"/>
      <c r="AA44" s="347"/>
      <c r="AB44" s="347"/>
      <c r="AC44" s="347"/>
      <c r="AD44" s="347"/>
      <c r="AE44" s="347"/>
      <c r="AF44" s="347"/>
      <c r="AG44" s="347"/>
      <c r="AH44" s="347"/>
      <c r="AI44" s="347"/>
      <c r="AJ44" s="347"/>
      <c r="AK44" s="347"/>
      <c r="AL44" s="347"/>
      <c r="AM44" s="347"/>
    </row>
    <row r="45" spans="1:39" s="312" customFormat="1">
      <c r="A45" s="350"/>
      <c r="B45" s="350"/>
      <c r="C45" s="350"/>
      <c r="D45" s="350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  <c r="AJ45" s="347"/>
      <c r="AK45" s="347"/>
      <c r="AL45" s="347"/>
      <c r="AM45" s="347"/>
    </row>
  </sheetData>
  <mergeCells count="13">
    <mergeCell ref="A34:X34"/>
    <mergeCell ref="A35:X37"/>
    <mergeCell ref="A1:X1"/>
    <mergeCell ref="A3:A5"/>
    <mergeCell ref="B3:C4"/>
    <mergeCell ref="D3:L3"/>
    <mergeCell ref="M3:O4"/>
    <mergeCell ref="P3:R4"/>
    <mergeCell ref="S3:U4"/>
    <mergeCell ref="V3:X4"/>
    <mergeCell ref="D4:F4"/>
    <mergeCell ref="G4:I4"/>
    <mergeCell ref="J4:L4"/>
  </mergeCells>
  <hyperlinks>
    <hyperlink ref="L39" location="'Seznam příloh'!A1" display="zpět"/>
  </hyperlinks>
  <printOptions horizontalCentered="1" verticalCentered="1"/>
  <pageMargins left="0.43307086614173229" right="0.43307086614173229" top="0.94488188976377963" bottom="0.74803149606299213" header="0.66" footer="0.31496062992125984"/>
  <pageSetup paperSize="9" scale="74" fitToHeight="0" orientation="landscape" horizontalDpi="4294967294" r:id="rId1"/>
  <headerFooter>
    <oddHeader xml:space="preserve">&amp;R&amp;"Arial,Obyčejné"&amp;12Příloha č. 23&amp;14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/>
  </sheetViews>
  <sheetFormatPr defaultRowHeight="12.75"/>
  <cols>
    <col min="1" max="1" width="14.42578125" style="390" customWidth="1"/>
    <col min="2" max="2" width="95.28515625" style="390" customWidth="1"/>
    <col min="3" max="5" width="9.140625" style="390"/>
    <col min="6" max="6" width="9.140625" style="390" customWidth="1"/>
    <col min="7" max="16384" width="9.140625" style="390"/>
  </cols>
  <sheetData>
    <row r="1" spans="1:6" ht="18.75">
      <c r="A1" s="343" t="s">
        <v>117</v>
      </c>
    </row>
    <row r="3" spans="1:6" ht="17.45" customHeight="1">
      <c r="A3" s="388"/>
      <c r="B3" s="388"/>
    </row>
    <row r="4" spans="1:6" ht="19.5" customHeight="1">
      <c r="A4" s="316" t="s">
        <v>476</v>
      </c>
      <c r="B4" s="768" t="s">
        <v>268</v>
      </c>
    </row>
    <row r="5" spans="1:6" ht="19.5" customHeight="1">
      <c r="A5" s="317" t="s">
        <v>362</v>
      </c>
      <c r="B5" s="769" t="s">
        <v>442</v>
      </c>
    </row>
    <row r="6" spans="1:6" ht="26.25" customHeight="1">
      <c r="A6" s="317" t="s">
        <v>466</v>
      </c>
      <c r="B6" s="769" t="s">
        <v>374</v>
      </c>
    </row>
    <row r="7" spans="1:6" ht="59.25" customHeight="1">
      <c r="A7" s="317" t="s">
        <v>477</v>
      </c>
      <c r="B7" s="769" t="s">
        <v>576</v>
      </c>
    </row>
    <row r="8" spans="1:6" ht="18" customHeight="1">
      <c r="A8" s="317" t="s">
        <v>0</v>
      </c>
      <c r="B8" s="769" t="s">
        <v>530</v>
      </c>
      <c r="C8" s="770"/>
      <c r="D8" s="770"/>
      <c r="E8" s="770"/>
      <c r="F8" s="770"/>
    </row>
    <row r="9" spans="1:6" ht="18" customHeight="1">
      <c r="A9" s="317" t="s">
        <v>1</v>
      </c>
      <c r="B9" s="769" t="s">
        <v>577</v>
      </c>
      <c r="C9" s="770"/>
      <c r="D9" s="770"/>
      <c r="E9" s="770"/>
      <c r="F9" s="770"/>
    </row>
    <row r="10" spans="1:6" ht="18" customHeight="1">
      <c r="A10" s="317" t="s">
        <v>2</v>
      </c>
      <c r="B10" s="769" t="s">
        <v>531</v>
      </c>
      <c r="C10" s="770"/>
      <c r="D10" s="770"/>
      <c r="E10" s="770"/>
      <c r="F10" s="770"/>
    </row>
    <row r="11" spans="1:6" ht="33" customHeight="1">
      <c r="A11" s="317" t="s">
        <v>3</v>
      </c>
      <c r="B11" s="769" t="s">
        <v>441</v>
      </c>
      <c r="C11" s="770"/>
      <c r="D11" s="770"/>
      <c r="E11" s="770"/>
      <c r="F11" s="770"/>
    </row>
    <row r="12" spans="1:6" ht="31.5" customHeight="1">
      <c r="A12" s="317" t="s">
        <v>4</v>
      </c>
      <c r="B12" s="769" t="s">
        <v>375</v>
      </c>
    </row>
    <row r="13" spans="1:6" ht="19.5" customHeight="1">
      <c r="A13" s="317" t="s">
        <v>5</v>
      </c>
      <c r="B13" s="769" t="s">
        <v>540</v>
      </c>
    </row>
    <row r="14" spans="1:6" ht="19.5" customHeight="1">
      <c r="A14" s="317" t="s">
        <v>6</v>
      </c>
      <c r="B14" s="769" t="s">
        <v>632</v>
      </c>
    </row>
    <row r="15" spans="1:6" ht="29.25" customHeight="1">
      <c r="A15" s="317" t="s">
        <v>7</v>
      </c>
      <c r="B15" s="769" t="s">
        <v>633</v>
      </c>
    </row>
    <row r="16" spans="1:6" ht="20.25" customHeight="1">
      <c r="A16" s="317" t="s">
        <v>8</v>
      </c>
      <c r="B16" s="769" t="s">
        <v>379</v>
      </c>
    </row>
    <row r="17" spans="1:4" ht="18.75" customHeight="1">
      <c r="A17" s="317" t="s">
        <v>9</v>
      </c>
      <c r="B17" s="769" t="s">
        <v>439</v>
      </c>
    </row>
    <row r="18" spans="1:4" ht="18.75" customHeight="1">
      <c r="A18" s="317" t="s">
        <v>10</v>
      </c>
      <c r="B18" s="769" t="s">
        <v>461</v>
      </c>
    </row>
    <row r="19" spans="1:4" ht="31.5" customHeight="1">
      <c r="A19" s="317" t="s">
        <v>11</v>
      </c>
      <c r="B19" s="769" t="s">
        <v>463</v>
      </c>
    </row>
    <row r="20" spans="1:4" ht="18.75" customHeight="1">
      <c r="A20" s="317" t="s">
        <v>12</v>
      </c>
      <c r="B20" s="769" t="s">
        <v>376</v>
      </c>
    </row>
    <row r="21" spans="1:4" ht="17.45" customHeight="1">
      <c r="A21" s="317" t="s">
        <v>13</v>
      </c>
      <c r="B21" s="769" t="s">
        <v>377</v>
      </c>
    </row>
    <row r="22" spans="1:4" ht="21.75" customHeight="1">
      <c r="A22" s="317" t="s">
        <v>618</v>
      </c>
      <c r="B22" s="769" t="s">
        <v>492</v>
      </c>
    </row>
    <row r="23" spans="1:4" ht="20.25" customHeight="1">
      <c r="A23" s="317" t="s">
        <v>14</v>
      </c>
      <c r="B23" s="769" t="s">
        <v>378</v>
      </c>
      <c r="D23" s="388"/>
    </row>
    <row r="24" spans="1:4" ht="20.25" customHeight="1">
      <c r="A24" s="317" t="s">
        <v>478</v>
      </c>
      <c r="B24" s="769" t="s">
        <v>619</v>
      </c>
    </row>
    <row r="25" spans="1:4" ht="20.25" customHeight="1">
      <c r="A25" s="317" t="s">
        <v>15</v>
      </c>
      <c r="B25" s="769" t="s">
        <v>462</v>
      </c>
    </row>
    <row r="26" spans="1:4" ht="20.25" customHeight="1">
      <c r="A26" s="351" t="s">
        <v>16</v>
      </c>
      <c r="B26" s="771" t="s">
        <v>452</v>
      </c>
    </row>
    <row r="27" spans="1:4">
      <c r="A27" s="389"/>
      <c r="B27" s="389"/>
    </row>
  </sheetData>
  <hyperlinks>
    <hyperlink ref="A4" location="'Příloha č. 1'!A1" display="Příloha č. 1"/>
    <hyperlink ref="A5" location="'Příloha č. 2'!A1" display="Příloha č. 2"/>
    <hyperlink ref="A7" location="'Příloha č. 4'!A1" display="Příloha č. 4"/>
    <hyperlink ref="A8" location="'Příloha č. 5'!A1" display="Příloha č. 5"/>
    <hyperlink ref="A9" location="'Příloha č. 6'!A1" display="Příloha č. 6"/>
    <hyperlink ref="A10" location="'Příloha č. 7'!A1" display="Příloha č. 7"/>
    <hyperlink ref="A11" location="'Příloha č. 8'!A1" display="Příloha č. 8"/>
    <hyperlink ref="A12" location="'Příloha č. 9'!Oblast_tisku" display="Příloha č. 9"/>
    <hyperlink ref="A13" location="'Příloha č. 10'!A1" display="Příloha č. 10"/>
    <hyperlink ref="A14" location="'Příloha č. 11'!A1" display="Příloha č. 11"/>
    <hyperlink ref="A15" location="'Příloha č. 12'!A1" display="Příloha č. 12"/>
    <hyperlink ref="A17" location="'Příloha č. 14'!A1" display="Příloha č. 14"/>
    <hyperlink ref="A16" location="'Příloha č. 13'!A1" display="Příloha č. 13"/>
    <hyperlink ref="A18" location="'Příloha č. 15'!A1" display="Příloha č. 15"/>
    <hyperlink ref="A19" location="'Příloha č. 16'!A1" display="Příloha č. 16"/>
    <hyperlink ref="A20" location="'příloha č. 17'!A1" display="Příloha č. 17"/>
    <hyperlink ref="A21" location="'Příloha č. 18'!A1" display="Příloha č. 18"/>
    <hyperlink ref="A22" location="'Příloha č. 19'!A1" display="Příloha č. 19"/>
    <hyperlink ref="A23" location="'Příloha č. 20'!A1" display="Příloha č. 20"/>
    <hyperlink ref="A24" location="'Příloha č. 21'!A1" display="Příloha č. 21"/>
    <hyperlink ref="A25" location="'Příloha č. 22'!A1" display="Příloha č. 22"/>
    <hyperlink ref="A26" location="'Příloha č. 23'!A1" display="Příloha č. 23"/>
    <hyperlink ref="A6" location="'Příloha č. 3'!A1" display="Příloha č. 3"/>
  </hyperlinks>
  <pageMargins left="0.7" right="0.7" top="0.78740157499999996" bottom="0.78740157499999996" header="0.3" footer="0.3"/>
  <pageSetup paperSize="9" scale="7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4"/>
  <sheetViews>
    <sheetView view="pageBreakPreview" zoomScale="75" zoomScaleNormal="75" zoomScaleSheetLayoutView="75" workbookViewId="0">
      <selection activeCell="B27" sqref="B27"/>
    </sheetView>
  </sheetViews>
  <sheetFormatPr defaultColWidth="10.7109375" defaultRowHeight="20.100000000000001" customHeight="1"/>
  <cols>
    <col min="1" max="1" width="1.28515625" style="187" customWidth="1"/>
    <col min="2" max="2" width="48.42578125" style="187" customWidth="1"/>
    <col min="3" max="4" width="13.7109375" style="187" customWidth="1"/>
    <col min="5" max="6" width="13.7109375" style="186" customWidth="1"/>
    <col min="7" max="10" width="13.7109375" style="185" customWidth="1"/>
    <col min="11" max="256" width="10.7109375" style="185"/>
    <col min="257" max="257" width="4" style="185" customWidth="1"/>
    <col min="258" max="258" width="54.140625" style="185" customWidth="1"/>
    <col min="259" max="264" width="15.7109375" style="185" customWidth="1"/>
    <col min="265" max="512" width="10.7109375" style="185"/>
    <col min="513" max="513" width="4" style="185" customWidth="1"/>
    <col min="514" max="514" width="54.140625" style="185" customWidth="1"/>
    <col min="515" max="520" width="15.7109375" style="185" customWidth="1"/>
    <col min="521" max="768" width="10.7109375" style="185"/>
    <col min="769" max="769" width="4" style="185" customWidth="1"/>
    <col min="770" max="770" width="54.140625" style="185" customWidth="1"/>
    <col min="771" max="776" width="15.7109375" style="185" customWidth="1"/>
    <col min="777" max="1024" width="10.7109375" style="185"/>
    <col min="1025" max="1025" width="4" style="185" customWidth="1"/>
    <col min="1026" max="1026" width="54.140625" style="185" customWidth="1"/>
    <col min="1027" max="1032" width="15.7109375" style="185" customWidth="1"/>
    <col min="1033" max="1280" width="10.7109375" style="185"/>
    <col min="1281" max="1281" width="4" style="185" customWidth="1"/>
    <col min="1282" max="1282" width="54.140625" style="185" customWidth="1"/>
    <col min="1283" max="1288" width="15.7109375" style="185" customWidth="1"/>
    <col min="1289" max="1536" width="10.7109375" style="185"/>
    <col min="1537" max="1537" width="4" style="185" customWidth="1"/>
    <col min="1538" max="1538" width="54.140625" style="185" customWidth="1"/>
    <col min="1539" max="1544" width="15.7109375" style="185" customWidth="1"/>
    <col min="1545" max="1792" width="10.7109375" style="185"/>
    <col min="1793" max="1793" width="4" style="185" customWidth="1"/>
    <col min="1794" max="1794" width="54.140625" style="185" customWidth="1"/>
    <col min="1795" max="1800" width="15.7109375" style="185" customWidth="1"/>
    <col min="1801" max="2048" width="10.7109375" style="185"/>
    <col min="2049" max="2049" width="4" style="185" customWidth="1"/>
    <col min="2050" max="2050" width="54.140625" style="185" customWidth="1"/>
    <col min="2051" max="2056" width="15.7109375" style="185" customWidth="1"/>
    <col min="2057" max="2304" width="10.7109375" style="185"/>
    <col min="2305" max="2305" width="4" style="185" customWidth="1"/>
    <col min="2306" max="2306" width="54.140625" style="185" customWidth="1"/>
    <col min="2307" max="2312" width="15.7109375" style="185" customWidth="1"/>
    <col min="2313" max="2560" width="10.7109375" style="185"/>
    <col min="2561" max="2561" width="4" style="185" customWidth="1"/>
    <col min="2562" max="2562" width="54.140625" style="185" customWidth="1"/>
    <col min="2563" max="2568" width="15.7109375" style="185" customWidth="1"/>
    <col min="2569" max="2816" width="10.7109375" style="185"/>
    <col min="2817" max="2817" width="4" style="185" customWidth="1"/>
    <col min="2818" max="2818" width="54.140625" style="185" customWidth="1"/>
    <col min="2819" max="2824" width="15.7109375" style="185" customWidth="1"/>
    <col min="2825" max="3072" width="10.7109375" style="185"/>
    <col min="3073" max="3073" width="4" style="185" customWidth="1"/>
    <col min="3074" max="3074" width="54.140625" style="185" customWidth="1"/>
    <col min="3075" max="3080" width="15.7109375" style="185" customWidth="1"/>
    <col min="3081" max="3328" width="10.7109375" style="185"/>
    <col min="3329" max="3329" width="4" style="185" customWidth="1"/>
    <col min="3330" max="3330" width="54.140625" style="185" customWidth="1"/>
    <col min="3331" max="3336" width="15.7109375" style="185" customWidth="1"/>
    <col min="3337" max="3584" width="10.7109375" style="185"/>
    <col min="3585" max="3585" width="4" style="185" customWidth="1"/>
    <col min="3586" max="3586" width="54.140625" style="185" customWidth="1"/>
    <col min="3587" max="3592" width="15.7109375" style="185" customWidth="1"/>
    <col min="3593" max="3840" width="10.7109375" style="185"/>
    <col min="3841" max="3841" width="4" style="185" customWidth="1"/>
    <col min="3842" max="3842" width="54.140625" style="185" customWidth="1"/>
    <col min="3843" max="3848" width="15.7109375" style="185" customWidth="1"/>
    <col min="3849" max="4096" width="10.7109375" style="185"/>
    <col min="4097" max="4097" width="4" style="185" customWidth="1"/>
    <col min="4098" max="4098" width="54.140625" style="185" customWidth="1"/>
    <col min="4099" max="4104" width="15.7109375" style="185" customWidth="1"/>
    <col min="4105" max="4352" width="10.7109375" style="185"/>
    <col min="4353" max="4353" width="4" style="185" customWidth="1"/>
    <col min="4354" max="4354" width="54.140625" style="185" customWidth="1"/>
    <col min="4355" max="4360" width="15.7109375" style="185" customWidth="1"/>
    <col min="4361" max="4608" width="10.7109375" style="185"/>
    <col min="4609" max="4609" width="4" style="185" customWidth="1"/>
    <col min="4610" max="4610" width="54.140625" style="185" customWidth="1"/>
    <col min="4611" max="4616" width="15.7109375" style="185" customWidth="1"/>
    <col min="4617" max="4864" width="10.7109375" style="185"/>
    <col min="4865" max="4865" width="4" style="185" customWidth="1"/>
    <col min="4866" max="4866" width="54.140625" style="185" customWidth="1"/>
    <col min="4867" max="4872" width="15.7109375" style="185" customWidth="1"/>
    <col min="4873" max="5120" width="10.7109375" style="185"/>
    <col min="5121" max="5121" width="4" style="185" customWidth="1"/>
    <col min="5122" max="5122" width="54.140625" style="185" customWidth="1"/>
    <col min="5123" max="5128" width="15.7109375" style="185" customWidth="1"/>
    <col min="5129" max="5376" width="10.7109375" style="185"/>
    <col min="5377" max="5377" width="4" style="185" customWidth="1"/>
    <col min="5378" max="5378" width="54.140625" style="185" customWidth="1"/>
    <col min="5379" max="5384" width="15.7109375" style="185" customWidth="1"/>
    <col min="5385" max="5632" width="10.7109375" style="185"/>
    <col min="5633" max="5633" width="4" style="185" customWidth="1"/>
    <col min="5634" max="5634" width="54.140625" style="185" customWidth="1"/>
    <col min="5635" max="5640" width="15.7109375" style="185" customWidth="1"/>
    <col min="5641" max="5888" width="10.7109375" style="185"/>
    <col min="5889" max="5889" width="4" style="185" customWidth="1"/>
    <col min="5890" max="5890" width="54.140625" style="185" customWidth="1"/>
    <col min="5891" max="5896" width="15.7109375" style="185" customWidth="1"/>
    <col min="5897" max="6144" width="10.7109375" style="185"/>
    <col min="6145" max="6145" width="4" style="185" customWidth="1"/>
    <col min="6146" max="6146" width="54.140625" style="185" customWidth="1"/>
    <col min="6147" max="6152" width="15.7109375" style="185" customWidth="1"/>
    <col min="6153" max="6400" width="10.7109375" style="185"/>
    <col min="6401" max="6401" width="4" style="185" customWidth="1"/>
    <col min="6402" max="6402" width="54.140625" style="185" customWidth="1"/>
    <col min="6403" max="6408" width="15.7109375" style="185" customWidth="1"/>
    <col min="6409" max="6656" width="10.7109375" style="185"/>
    <col min="6657" max="6657" width="4" style="185" customWidth="1"/>
    <col min="6658" max="6658" width="54.140625" style="185" customWidth="1"/>
    <col min="6659" max="6664" width="15.7109375" style="185" customWidth="1"/>
    <col min="6665" max="6912" width="10.7109375" style="185"/>
    <col min="6913" max="6913" width="4" style="185" customWidth="1"/>
    <col min="6914" max="6914" width="54.140625" style="185" customWidth="1"/>
    <col min="6915" max="6920" width="15.7109375" style="185" customWidth="1"/>
    <col min="6921" max="7168" width="10.7109375" style="185"/>
    <col min="7169" max="7169" width="4" style="185" customWidth="1"/>
    <col min="7170" max="7170" width="54.140625" style="185" customWidth="1"/>
    <col min="7171" max="7176" width="15.7109375" style="185" customWidth="1"/>
    <col min="7177" max="7424" width="10.7109375" style="185"/>
    <col min="7425" max="7425" width="4" style="185" customWidth="1"/>
    <col min="7426" max="7426" width="54.140625" style="185" customWidth="1"/>
    <col min="7427" max="7432" width="15.7109375" style="185" customWidth="1"/>
    <col min="7433" max="7680" width="10.7109375" style="185"/>
    <col min="7681" max="7681" width="4" style="185" customWidth="1"/>
    <col min="7682" max="7682" width="54.140625" style="185" customWidth="1"/>
    <col min="7683" max="7688" width="15.7109375" style="185" customWidth="1"/>
    <col min="7689" max="7936" width="10.7109375" style="185"/>
    <col min="7937" max="7937" width="4" style="185" customWidth="1"/>
    <col min="7938" max="7938" width="54.140625" style="185" customWidth="1"/>
    <col min="7939" max="7944" width="15.7109375" style="185" customWidth="1"/>
    <col min="7945" max="8192" width="10.7109375" style="185"/>
    <col min="8193" max="8193" width="4" style="185" customWidth="1"/>
    <col min="8194" max="8194" width="54.140625" style="185" customWidth="1"/>
    <col min="8195" max="8200" width="15.7109375" style="185" customWidth="1"/>
    <col min="8201" max="8448" width="10.7109375" style="185"/>
    <col min="8449" max="8449" width="4" style="185" customWidth="1"/>
    <col min="8450" max="8450" width="54.140625" style="185" customWidth="1"/>
    <col min="8451" max="8456" width="15.7109375" style="185" customWidth="1"/>
    <col min="8457" max="8704" width="10.7109375" style="185"/>
    <col min="8705" max="8705" width="4" style="185" customWidth="1"/>
    <col min="8706" max="8706" width="54.140625" style="185" customWidth="1"/>
    <col min="8707" max="8712" width="15.7109375" style="185" customWidth="1"/>
    <col min="8713" max="8960" width="10.7109375" style="185"/>
    <col min="8961" max="8961" width="4" style="185" customWidth="1"/>
    <col min="8962" max="8962" width="54.140625" style="185" customWidth="1"/>
    <col min="8963" max="8968" width="15.7109375" style="185" customWidth="1"/>
    <col min="8969" max="9216" width="10.7109375" style="185"/>
    <col min="9217" max="9217" width="4" style="185" customWidth="1"/>
    <col min="9218" max="9218" width="54.140625" style="185" customWidth="1"/>
    <col min="9219" max="9224" width="15.7109375" style="185" customWidth="1"/>
    <col min="9225" max="9472" width="10.7109375" style="185"/>
    <col min="9473" max="9473" width="4" style="185" customWidth="1"/>
    <col min="9474" max="9474" width="54.140625" style="185" customWidth="1"/>
    <col min="9475" max="9480" width="15.7109375" style="185" customWidth="1"/>
    <col min="9481" max="9728" width="10.7109375" style="185"/>
    <col min="9729" max="9729" width="4" style="185" customWidth="1"/>
    <col min="9730" max="9730" width="54.140625" style="185" customWidth="1"/>
    <col min="9731" max="9736" width="15.7109375" style="185" customWidth="1"/>
    <col min="9737" max="9984" width="10.7109375" style="185"/>
    <col min="9985" max="9985" width="4" style="185" customWidth="1"/>
    <col min="9986" max="9986" width="54.140625" style="185" customWidth="1"/>
    <col min="9987" max="9992" width="15.7109375" style="185" customWidth="1"/>
    <col min="9993" max="10240" width="10.7109375" style="185"/>
    <col min="10241" max="10241" width="4" style="185" customWidth="1"/>
    <col min="10242" max="10242" width="54.140625" style="185" customWidth="1"/>
    <col min="10243" max="10248" width="15.7109375" style="185" customWidth="1"/>
    <col min="10249" max="10496" width="10.7109375" style="185"/>
    <col min="10497" max="10497" width="4" style="185" customWidth="1"/>
    <col min="10498" max="10498" width="54.140625" style="185" customWidth="1"/>
    <col min="10499" max="10504" width="15.7109375" style="185" customWidth="1"/>
    <col min="10505" max="10752" width="10.7109375" style="185"/>
    <col min="10753" max="10753" width="4" style="185" customWidth="1"/>
    <col min="10754" max="10754" width="54.140625" style="185" customWidth="1"/>
    <col min="10755" max="10760" width="15.7109375" style="185" customWidth="1"/>
    <col min="10761" max="11008" width="10.7109375" style="185"/>
    <col min="11009" max="11009" width="4" style="185" customWidth="1"/>
    <col min="11010" max="11010" width="54.140625" style="185" customWidth="1"/>
    <col min="11011" max="11016" width="15.7109375" style="185" customWidth="1"/>
    <col min="11017" max="11264" width="10.7109375" style="185"/>
    <col min="11265" max="11265" width="4" style="185" customWidth="1"/>
    <col min="11266" max="11266" width="54.140625" style="185" customWidth="1"/>
    <col min="11267" max="11272" width="15.7109375" style="185" customWidth="1"/>
    <col min="11273" max="11520" width="10.7109375" style="185"/>
    <col min="11521" max="11521" width="4" style="185" customWidth="1"/>
    <col min="11522" max="11522" width="54.140625" style="185" customWidth="1"/>
    <col min="11523" max="11528" width="15.7109375" style="185" customWidth="1"/>
    <col min="11529" max="11776" width="10.7109375" style="185"/>
    <col min="11777" max="11777" width="4" style="185" customWidth="1"/>
    <col min="11778" max="11778" width="54.140625" style="185" customWidth="1"/>
    <col min="11779" max="11784" width="15.7109375" style="185" customWidth="1"/>
    <col min="11785" max="12032" width="10.7109375" style="185"/>
    <col min="12033" max="12033" width="4" style="185" customWidth="1"/>
    <col min="12034" max="12034" width="54.140625" style="185" customWidth="1"/>
    <col min="12035" max="12040" width="15.7109375" style="185" customWidth="1"/>
    <col min="12041" max="12288" width="10.7109375" style="185"/>
    <col min="12289" max="12289" width="4" style="185" customWidth="1"/>
    <col min="12290" max="12290" width="54.140625" style="185" customWidth="1"/>
    <col min="12291" max="12296" width="15.7109375" style="185" customWidth="1"/>
    <col min="12297" max="12544" width="10.7109375" style="185"/>
    <col min="12545" max="12545" width="4" style="185" customWidth="1"/>
    <col min="12546" max="12546" width="54.140625" style="185" customWidth="1"/>
    <col min="12547" max="12552" width="15.7109375" style="185" customWidth="1"/>
    <col min="12553" max="12800" width="10.7109375" style="185"/>
    <col min="12801" max="12801" width="4" style="185" customWidth="1"/>
    <col min="12802" max="12802" width="54.140625" style="185" customWidth="1"/>
    <col min="12803" max="12808" width="15.7109375" style="185" customWidth="1"/>
    <col min="12809" max="13056" width="10.7109375" style="185"/>
    <col min="13057" max="13057" width="4" style="185" customWidth="1"/>
    <col min="13058" max="13058" width="54.140625" style="185" customWidth="1"/>
    <col min="13059" max="13064" width="15.7109375" style="185" customWidth="1"/>
    <col min="13065" max="13312" width="10.7109375" style="185"/>
    <col min="13313" max="13313" width="4" style="185" customWidth="1"/>
    <col min="13314" max="13314" width="54.140625" style="185" customWidth="1"/>
    <col min="13315" max="13320" width="15.7109375" style="185" customWidth="1"/>
    <col min="13321" max="13568" width="10.7109375" style="185"/>
    <col min="13569" max="13569" width="4" style="185" customWidth="1"/>
    <col min="13570" max="13570" width="54.140625" style="185" customWidth="1"/>
    <col min="13571" max="13576" width="15.7109375" style="185" customWidth="1"/>
    <col min="13577" max="13824" width="10.7109375" style="185"/>
    <col min="13825" max="13825" width="4" style="185" customWidth="1"/>
    <col min="13826" max="13826" width="54.140625" style="185" customWidth="1"/>
    <col min="13827" max="13832" width="15.7109375" style="185" customWidth="1"/>
    <col min="13833" max="14080" width="10.7109375" style="185"/>
    <col min="14081" max="14081" width="4" style="185" customWidth="1"/>
    <col min="14082" max="14082" width="54.140625" style="185" customWidth="1"/>
    <col min="14083" max="14088" width="15.7109375" style="185" customWidth="1"/>
    <col min="14089" max="14336" width="10.7109375" style="185"/>
    <col min="14337" max="14337" width="4" style="185" customWidth="1"/>
    <col min="14338" max="14338" width="54.140625" style="185" customWidth="1"/>
    <col min="14339" max="14344" width="15.7109375" style="185" customWidth="1"/>
    <col min="14345" max="14592" width="10.7109375" style="185"/>
    <col min="14593" max="14593" width="4" style="185" customWidth="1"/>
    <col min="14594" max="14594" width="54.140625" style="185" customWidth="1"/>
    <col min="14595" max="14600" width="15.7109375" style="185" customWidth="1"/>
    <col min="14601" max="14848" width="10.7109375" style="185"/>
    <col min="14849" max="14849" width="4" style="185" customWidth="1"/>
    <col min="14850" max="14850" width="54.140625" style="185" customWidth="1"/>
    <col min="14851" max="14856" width="15.7109375" style="185" customWidth="1"/>
    <col min="14857" max="15104" width="10.7109375" style="185"/>
    <col min="15105" max="15105" width="4" style="185" customWidth="1"/>
    <col min="15106" max="15106" width="54.140625" style="185" customWidth="1"/>
    <col min="15107" max="15112" width="15.7109375" style="185" customWidth="1"/>
    <col min="15113" max="15360" width="10.7109375" style="185"/>
    <col min="15361" max="15361" width="4" style="185" customWidth="1"/>
    <col min="15362" max="15362" width="54.140625" style="185" customWidth="1"/>
    <col min="15363" max="15368" width="15.7109375" style="185" customWidth="1"/>
    <col min="15369" max="15616" width="10.7109375" style="185"/>
    <col min="15617" max="15617" width="4" style="185" customWidth="1"/>
    <col min="15618" max="15618" width="54.140625" style="185" customWidth="1"/>
    <col min="15619" max="15624" width="15.7109375" style="185" customWidth="1"/>
    <col min="15625" max="15872" width="10.7109375" style="185"/>
    <col min="15873" max="15873" width="4" style="185" customWidth="1"/>
    <col min="15874" max="15874" width="54.140625" style="185" customWidth="1"/>
    <col min="15875" max="15880" width="15.7109375" style="185" customWidth="1"/>
    <col min="15881" max="16128" width="10.7109375" style="185"/>
    <col min="16129" max="16129" width="4" style="185" customWidth="1"/>
    <col min="16130" max="16130" width="54.140625" style="185" customWidth="1"/>
    <col min="16131" max="16136" width="15.7109375" style="185" customWidth="1"/>
    <col min="16137" max="16384" width="10.7109375" style="185"/>
  </cols>
  <sheetData>
    <row r="1" spans="1:28" ht="27.75" customHeight="1">
      <c r="A1" s="327"/>
      <c r="B1" s="1317" t="s">
        <v>549</v>
      </c>
      <c r="C1" s="1317"/>
      <c r="D1" s="1317"/>
      <c r="E1" s="1317"/>
      <c r="F1" s="1317"/>
      <c r="G1" s="1317"/>
      <c r="H1" s="1317"/>
      <c r="I1" s="1317"/>
      <c r="J1" s="1317"/>
    </row>
    <row r="2" spans="1:28" ht="20.100000000000001" customHeight="1" thickBot="1">
      <c r="A2" s="328"/>
      <c r="B2" s="1318"/>
      <c r="C2" s="1318"/>
      <c r="D2" s="1318"/>
      <c r="E2" s="1318"/>
      <c r="F2" s="1318"/>
      <c r="G2" s="910"/>
      <c r="H2" s="910"/>
      <c r="I2" s="329"/>
      <c r="J2" s="329"/>
    </row>
    <row r="3" spans="1:28" ht="20.100000000000001" customHeight="1" thickTop="1">
      <c r="A3" s="328"/>
      <c r="B3" s="1319" t="s">
        <v>550</v>
      </c>
      <c r="C3" s="1322">
        <v>2012</v>
      </c>
      <c r="D3" s="1323"/>
      <c r="E3" s="1322">
        <v>2013</v>
      </c>
      <c r="F3" s="1324"/>
      <c r="G3" s="1324"/>
      <c r="H3" s="1324"/>
      <c r="I3" s="1325" t="s">
        <v>555</v>
      </c>
      <c r="J3" s="1328" t="s">
        <v>556</v>
      </c>
    </row>
    <row r="4" spans="1:28" ht="20.100000000000001" customHeight="1">
      <c r="A4" s="328"/>
      <c r="B4" s="1320"/>
      <c r="C4" s="1331" t="s">
        <v>551</v>
      </c>
      <c r="D4" s="1332"/>
      <c r="E4" s="1037" t="s">
        <v>269</v>
      </c>
      <c r="F4" s="1038" t="s">
        <v>552</v>
      </c>
      <c r="G4" s="1333" t="s">
        <v>553</v>
      </c>
      <c r="H4" s="1334"/>
      <c r="I4" s="1326"/>
      <c r="J4" s="1329"/>
    </row>
    <row r="5" spans="1:28" ht="20.100000000000001" customHeight="1">
      <c r="A5" s="328"/>
      <c r="B5" s="1321"/>
      <c r="C5" s="875" t="s">
        <v>166</v>
      </c>
      <c r="D5" s="911" t="s">
        <v>554</v>
      </c>
      <c r="E5" s="1331" t="s">
        <v>166</v>
      </c>
      <c r="F5" s="1332"/>
      <c r="G5" s="875" t="s">
        <v>166</v>
      </c>
      <c r="H5" s="911" t="s">
        <v>554</v>
      </c>
      <c r="I5" s="1327"/>
      <c r="J5" s="1330"/>
    </row>
    <row r="6" spans="1:28" ht="20.100000000000001" customHeight="1">
      <c r="A6" s="494"/>
      <c r="B6" s="1039" t="s">
        <v>236</v>
      </c>
      <c r="C6" s="1040">
        <v>4861.5136733400004</v>
      </c>
      <c r="D6" s="1041">
        <v>100</v>
      </c>
      <c r="E6" s="1042">
        <v>4884.0248671300005</v>
      </c>
      <c r="F6" s="1089">
        <v>4952.9907776499995</v>
      </c>
      <c r="G6" s="1043">
        <v>4918.50782239</v>
      </c>
      <c r="H6" s="1044">
        <v>100</v>
      </c>
      <c r="I6" s="1094">
        <v>56.994149049999578</v>
      </c>
      <c r="J6" s="1095">
        <v>101.17235398025413</v>
      </c>
      <c r="K6" s="559"/>
      <c r="L6" s="559"/>
      <c r="M6" s="559"/>
      <c r="N6" s="559"/>
      <c r="O6" s="559"/>
      <c r="P6" s="559"/>
      <c r="Q6" s="559"/>
      <c r="R6" s="559"/>
      <c r="S6" s="559"/>
      <c r="T6" s="559"/>
      <c r="U6" s="559"/>
      <c r="V6" s="559"/>
      <c r="W6" s="559"/>
      <c r="X6" s="559"/>
      <c r="Y6" s="559"/>
      <c r="Z6" s="559"/>
      <c r="AA6" s="559"/>
      <c r="AB6" s="559"/>
    </row>
    <row r="7" spans="1:28" ht="20.100000000000001" customHeight="1">
      <c r="A7" s="403"/>
      <c r="B7" s="1045" t="s">
        <v>271</v>
      </c>
      <c r="C7" s="1046">
        <v>143.23223856000004</v>
      </c>
      <c r="D7" s="1047">
        <v>2.9462477776308575</v>
      </c>
      <c r="E7" s="1048">
        <v>148.97368464000016</v>
      </c>
      <c r="F7" s="1090">
        <v>155.60101407999991</v>
      </c>
      <c r="G7" s="1049">
        <v>152.28734936000004</v>
      </c>
      <c r="H7" s="1050">
        <v>3.0962103723157366</v>
      </c>
      <c r="I7" s="1096">
        <v>9.0551107999999942</v>
      </c>
      <c r="J7" s="1097">
        <v>106.32197813218343</v>
      </c>
      <c r="K7" s="559"/>
      <c r="L7" s="559"/>
      <c r="M7" s="559"/>
      <c r="N7" s="559"/>
      <c r="O7" s="559"/>
      <c r="P7" s="559"/>
      <c r="Q7" s="559"/>
      <c r="R7" s="559"/>
      <c r="S7" s="559"/>
      <c r="T7" s="559"/>
      <c r="U7" s="559"/>
      <c r="V7" s="559"/>
      <c r="W7" s="559"/>
      <c r="X7" s="559"/>
      <c r="Y7" s="559"/>
      <c r="Z7" s="559"/>
      <c r="AA7" s="559"/>
      <c r="AB7" s="559"/>
    </row>
    <row r="8" spans="1:28" ht="20.100000000000001" customHeight="1">
      <c r="A8" s="403"/>
      <c r="B8" s="1045" t="s">
        <v>272</v>
      </c>
      <c r="C8" s="1051">
        <v>44.813493085000054</v>
      </c>
      <c r="D8" s="1047">
        <v>0.9218012350917012</v>
      </c>
      <c r="E8" s="1048">
        <v>42.070442220000125</v>
      </c>
      <c r="F8" s="1091">
        <v>40.880034659999986</v>
      </c>
      <c r="G8" s="1052">
        <v>41.475238440000055</v>
      </c>
      <c r="H8" s="1053">
        <v>0.8432483984511876</v>
      </c>
      <c r="I8" s="1098">
        <v>-3.3382546449999992</v>
      </c>
      <c r="J8" s="1099">
        <v>92.550782330964111</v>
      </c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559"/>
    </row>
    <row r="9" spans="1:28" ht="20.100000000000001" customHeight="1">
      <c r="A9" s="403"/>
      <c r="B9" s="1045" t="s">
        <v>273</v>
      </c>
      <c r="C9" s="1051">
        <v>1293.2378546100006</v>
      </c>
      <c r="D9" s="1047">
        <v>26.60154720333243</v>
      </c>
      <c r="E9" s="1048">
        <v>1271.8565153599995</v>
      </c>
      <c r="F9" s="1091">
        <v>1289.1914460600003</v>
      </c>
      <c r="G9" s="1052">
        <v>1280.5239807099999</v>
      </c>
      <c r="H9" s="1053">
        <v>26.034806224782379</v>
      </c>
      <c r="I9" s="1098">
        <v>-12.713873900000635</v>
      </c>
      <c r="J9" s="1099">
        <v>99.016895936452869</v>
      </c>
      <c r="K9" s="559"/>
      <c r="L9" s="559"/>
      <c r="M9" s="559"/>
      <c r="N9" s="559"/>
      <c r="O9" s="559"/>
      <c r="P9" s="559"/>
      <c r="Q9" s="559"/>
      <c r="R9" s="559"/>
      <c r="S9" s="559"/>
      <c r="T9" s="559"/>
      <c r="U9" s="559"/>
      <c r="V9" s="559"/>
      <c r="W9" s="559"/>
      <c r="X9" s="559"/>
      <c r="Y9" s="559"/>
      <c r="Z9" s="559"/>
      <c r="AA9" s="559"/>
      <c r="AB9" s="559"/>
    </row>
    <row r="10" spans="1:28" ht="20.100000000000001" customHeight="1">
      <c r="A10" s="403"/>
      <c r="B10" s="1045" t="s">
        <v>274</v>
      </c>
      <c r="C10" s="1051">
        <v>48.635327540000048</v>
      </c>
      <c r="D10" s="1047">
        <v>1.000415319342014</v>
      </c>
      <c r="E10" s="1048">
        <v>52.914158950000115</v>
      </c>
      <c r="F10" s="1091">
        <v>54.299188330000007</v>
      </c>
      <c r="G10" s="1052">
        <v>53.606673640000061</v>
      </c>
      <c r="H10" s="1053">
        <v>1.0898970902510736</v>
      </c>
      <c r="I10" s="1098">
        <v>4.9713461000000123</v>
      </c>
      <c r="J10" s="1099">
        <v>110.22167702255391</v>
      </c>
      <c r="K10" s="559"/>
      <c r="L10" s="559"/>
      <c r="M10" s="559"/>
      <c r="N10" s="559"/>
      <c r="O10" s="559"/>
      <c r="P10" s="559"/>
      <c r="Q10" s="559"/>
      <c r="R10" s="559"/>
      <c r="S10" s="559"/>
      <c r="T10" s="559"/>
      <c r="U10" s="559"/>
      <c r="V10" s="559"/>
      <c r="W10" s="559"/>
      <c r="X10" s="559"/>
      <c r="Y10" s="559"/>
      <c r="Z10" s="559"/>
      <c r="AA10" s="559"/>
      <c r="AB10" s="559"/>
    </row>
    <row r="11" spans="1:28" ht="20.100000000000001" customHeight="1">
      <c r="A11" s="403"/>
      <c r="B11" s="1045" t="s">
        <v>275</v>
      </c>
      <c r="C11" s="1051">
        <v>47.613068380000044</v>
      </c>
      <c r="D11" s="1047">
        <v>0.97938772940421437</v>
      </c>
      <c r="E11" s="1048">
        <v>48.766392940000102</v>
      </c>
      <c r="F11" s="1091">
        <v>48.921368259999994</v>
      </c>
      <c r="G11" s="1052">
        <v>48.843880600000048</v>
      </c>
      <c r="H11" s="1053">
        <v>0.99306298503081047</v>
      </c>
      <c r="I11" s="1098">
        <v>1.2308122200000042</v>
      </c>
      <c r="J11" s="1099">
        <v>102.58503024878986</v>
      </c>
      <c r="K11" s="559"/>
      <c r="L11" s="559"/>
      <c r="M11" s="559"/>
      <c r="N11" s="559"/>
      <c r="O11" s="559"/>
      <c r="P11" s="559"/>
      <c r="Q11" s="559"/>
      <c r="R11" s="559"/>
      <c r="S11" s="559"/>
      <c r="T11" s="559"/>
      <c r="U11" s="559"/>
      <c r="V11" s="559"/>
      <c r="W11" s="559"/>
      <c r="X11" s="559"/>
      <c r="Y11" s="559"/>
      <c r="Z11" s="559"/>
      <c r="AA11" s="559"/>
      <c r="AB11" s="559"/>
    </row>
    <row r="12" spans="1:28" ht="20.100000000000001" customHeight="1">
      <c r="A12" s="403"/>
      <c r="B12" s="1045" t="s">
        <v>276</v>
      </c>
      <c r="C12" s="1051">
        <v>422.90467142500006</v>
      </c>
      <c r="D12" s="1047">
        <v>8.6990328494633715</v>
      </c>
      <c r="E12" s="1048">
        <v>409.39640881999964</v>
      </c>
      <c r="F12" s="1091">
        <v>417.3864424500004</v>
      </c>
      <c r="G12" s="1052">
        <v>413.39142563500002</v>
      </c>
      <c r="H12" s="1053">
        <v>8.4048138289658141</v>
      </c>
      <c r="I12" s="1098">
        <v>-9.5132457900000418</v>
      </c>
      <c r="J12" s="1099">
        <v>97.750498768920039</v>
      </c>
      <c r="K12" s="559"/>
      <c r="L12" s="559"/>
      <c r="M12" s="559"/>
      <c r="N12" s="559"/>
      <c r="O12" s="559"/>
      <c r="P12" s="559"/>
      <c r="Q12" s="559"/>
      <c r="R12" s="559"/>
      <c r="S12" s="559"/>
      <c r="T12" s="559"/>
      <c r="U12" s="559"/>
      <c r="V12" s="559"/>
      <c r="W12" s="559"/>
      <c r="X12" s="559"/>
      <c r="Y12" s="559"/>
      <c r="Z12" s="559"/>
      <c r="AA12" s="559"/>
      <c r="AB12" s="559"/>
    </row>
    <row r="13" spans="1:28" ht="20.100000000000001" customHeight="1">
      <c r="A13" s="403"/>
      <c r="B13" s="1045" t="s">
        <v>277</v>
      </c>
      <c r="C13" s="1051">
        <v>609.68049245500015</v>
      </c>
      <c r="D13" s="1047">
        <v>12.54096014988953</v>
      </c>
      <c r="E13" s="1048">
        <v>597.54838482000025</v>
      </c>
      <c r="F13" s="1091">
        <v>613.06586336999965</v>
      </c>
      <c r="G13" s="1052">
        <v>605.30712409499995</v>
      </c>
      <c r="H13" s="1053">
        <v>12.306722810107665</v>
      </c>
      <c r="I13" s="1098">
        <v>-4.3733683600001996</v>
      </c>
      <c r="J13" s="1099">
        <v>99.282678646582582</v>
      </c>
      <c r="K13" s="559"/>
      <c r="L13" s="559"/>
      <c r="M13" s="559"/>
      <c r="N13" s="559"/>
      <c r="O13" s="559"/>
      <c r="P13" s="559"/>
      <c r="Q13" s="559"/>
      <c r="R13" s="559"/>
      <c r="S13" s="559"/>
      <c r="T13" s="559"/>
      <c r="U13" s="559"/>
      <c r="V13" s="559"/>
      <c r="W13" s="559"/>
      <c r="X13" s="559"/>
      <c r="Y13" s="559"/>
      <c r="Z13" s="559"/>
      <c r="AA13" s="559"/>
      <c r="AB13" s="559"/>
    </row>
    <row r="14" spans="1:28" ht="20.100000000000001" customHeight="1">
      <c r="A14" s="403"/>
      <c r="B14" s="1045" t="s">
        <v>278</v>
      </c>
      <c r="C14" s="1051">
        <v>313.03935808000006</v>
      </c>
      <c r="D14" s="1047">
        <v>6.4391335521007171</v>
      </c>
      <c r="E14" s="1048">
        <v>302.75730240999997</v>
      </c>
      <c r="F14" s="1091">
        <v>302.60788450000007</v>
      </c>
      <c r="G14" s="1052">
        <v>302.68259345500002</v>
      </c>
      <c r="H14" s="1053">
        <v>6.15395165332726</v>
      </c>
      <c r="I14" s="1098">
        <v>-10.356764625000039</v>
      </c>
      <c r="J14" s="1099">
        <v>96.691545533276596</v>
      </c>
      <c r="K14" s="559"/>
      <c r="L14" s="559"/>
      <c r="M14" s="559"/>
      <c r="N14" s="559"/>
      <c r="O14" s="559"/>
      <c r="P14" s="559"/>
      <c r="Q14" s="559"/>
      <c r="R14" s="559"/>
      <c r="S14" s="559"/>
      <c r="T14" s="559"/>
      <c r="U14" s="559"/>
      <c r="V14" s="559"/>
      <c r="W14" s="559"/>
      <c r="X14" s="559"/>
      <c r="Y14" s="559"/>
      <c r="Z14" s="559"/>
      <c r="AA14" s="559"/>
      <c r="AB14" s="559"/>
    </row>
    <row r="15" spans="1:28" ht="20.100000000000001" customHeight="1">
      <c r="A15" s="403"/>
      <c r="B15" s="1045" t="s">
        <v>279</v>
      </c>
      <c r="C15" s="1051">
        <v>180.07432370000006</v>
      </c>
      <c r="D15" s="1047">
        <v>3.7040793423560157</v>
      </c>
      <c r="E15" s="1048">
        <v>176.47386639000007</v>
      </c>
      <c r="F15" s="1091">
        <v>173.16384605000002</v>
      </c>
      <c r="G15" s="1052">
        <v>174.81885622000004</v>
      </c>
      <c r="H15" s="1053">
        <v>3.5543067640187691</v>
      </c>
      <c r="I15" s="1098">
        <v>-5.2554674800000214</v>
      </c>
      <c r="J15" s="1099">
        <v>97.081500920278046</v>
      </c>
      <c r="K15" s="559"/>
      <c r="L15" s="559"/>
      <c r="M15" s="559"/>
      <c r="N15" s="559"/>
      <c r="O15" s="559"/>
      <c r="P15" s="559"/>
      <c r="Q15" s="559"/>
      <c r="R15" s="559"/>
      <c r="S15" s="559"/>
      <c r="T15" s="559"/>
      <c r="U15" s="559"/>
      <c r="V15" s="559"/>
      <c r="W15" s="559"/>
      <c r="X15" s="559"/>
      <c r="Y15" s="559"/>
      <c r="Z15" s="559"/>
      <c r="AA15" s="559"/>
      <c r="AB15" s="559"/>
    </row>
    <row r="16" spans="1:28" ht="20.100000000000001" customHeight="1">
      <c r="A16" s="403"/>
      <c r="B16" s="1045" t="s">
        <v>280</v>
      </c>
      <c r="C16" s="1051">
        <v>124.57309795000002</v>
      </c>
      <c r="D16" s="1047">
        <v>2.5624343840303281</v>
      </c>
      <c r="E16" s="1048">
        <v>129.96181979000011</v>
      </c>
      <c r="F16" s="1091">
        <v>142.2769479800001</v>
      </c>
      <c r="G16" s="1052">
        <v>136.1193838850001</v>
      </c>
      <c r="H16" s="1053">
        <v>2.7674934919358738</v>
      </c>
      <c r="I16" s="1098">
        <v>11.546285935000085</v>
      </c>
      <c r="J16" s="1099">
        <v>109.26868330723735</v>
      </c>
      <c r="K16" s="559"/>
      <c r="L16" s="559"/>
      <c r="M16" s="559"/>
      <c r="N16" s="559"/>
      <c r="O16" s="559"/>
      <c r="P16" s="559"/>
      <c r="Q16" s="559"/>
      <c r="R16" s="559"/>
      <c r="S16" s="559"/>
      <c r="T16" s="559"/>
      <c r="U16" s="559"/>
      <c r="V16" s="559"/>
      <c r="W16" s="559"/>
      <c r="X16" s="559"/>
      <c r="Y16" s="559"/>
      <c r="Z16" s="559"/>
      <c r="AA16" s="559"/>
      <c r="AB16" s="559"/>
    </row>
    <row r="17" spans="1:28" ht="20.100000000000001" customHeight="1">
      <c r="A17" s="403"/>
      <c r="B17" s="1045" t="s">
        <v>281</v>
      </c>
      <c r="C17" s="1051">
        <v>132.67376864500005</v>
      </c>
      <c r="D17" s="1047">
        <v>2.7290629536345485</v>
      </c>
      <c r="E17" s="1048">
        <v>142.23487367000007</v>
      </c>
      <c r="F17" s="1091">
        <v>139.48642920000009</v>
      </c>
      <c r="G17" s="1052">
        <v>140.86065143500008</v>
      </c>
      <c r="H17" s="1053">
        <v>2.8638899544649523</v>
      </c>
      <c r="I17" s="1098">
        <v>8.1868827900000269</v>
      </c>
      <c r="J17" s="1099">
        <v>106.17068684609838</v>
      </c>
      <c r="K17" s="559"/>
      <c r="L17" s="559"/>
      <c r="M17" s="559"/>
      <c r="N17" s="559"/>
      <c r="O17" s="559"/>
      <c r="P17" s="559"/>
      <c r="Q17" s="559"/>
      <c r="R17" s="559"/>
      <c r="S17" s="559"/>
      <c r="T17" s="559"/>
      <c r="U17" s="559"/>
      <c r="V17" s="559"/>
      <c r="W17" s="559"/>
      <c r="X17" s="559"/>
      <c r="Y17" s="559"/>
      <c r="Z17" s="559"/>
      <c r="AA17" s="559"/>
      <c r="AB17" s="559"/>
    </row>
    <row r="18" spans="1:28" ht="20.100000000000001" customHeight="1">
      <c r="A18" s="403"/>
      <c r="B18" s="1045" t="s">
        <v>282</v>
      </c>
      <c r="C18" s="1051">
        <v>43.480936285000055</v>
      </c>
      <c r="D18" s="1047">
        <v>0.89439090798910359</v>
      </c>
      <c r="E18" s="1048">
        <v>51.283993540000104</v>
      </c>
      <c r="F18" s="1091">
        <v>47.223144589999997</v>
      </c>
      <c r="G18" s="1052">
        <v>49.25356906500005</v>
      </c>
      <c r="H18" s="1053">
        <v>1.0013925125988061</v>
      </c>
      <c r="I18" s="1098">
        <v>5.772632779999995</v>
      </c>
      <c r="J18" s="1099">
        <v>113.27623844657508</v>
      </c>
      <c r="K18" s="559"/>
      <c r="L18" s="559"/>
      <c r="M18" s="559"/>
      <c r="N18" s="559"/>
      <c r="O18" s="559"/>
      <c r="P18" s="559"/>
      <c r="Q18" s="559"/>
      <c r="R18" s="559"/>
      <c r="S18" s="559"/>
      <c r="T18" s="559"/>
      <c r="U18" s="559"/>
      <c r="V18" s="559"/>
      <c r="W18" s="559"/>
      <c r="X18" s="559"/>
      <c r="Y18" s="559"/>
      <c r="Z18" s="559"/>
      <c r="AA18" s="559"/>
      <c r="AB18" s="559"/>
    </row>
    <row r="19" spans="1:28" ht="20.100000000000001" customHeight="1">
      <c r="A19" s="403"/>
      <c r="B19" s="1045" t="s">
        <v>283</v>
      </c>
      <c r="C19" s="1051">
        <v>209.50941911999996</v>
      </c>
      <c r="D19" s="1047">
        <v>4.3095511644639872</v>
      </c>
      <c r="E19" s="1048">
        <v>216.51545916000009</v>
      </c>
      <c r="F19" s="1091">
        <v>220.78019176000004</v>
      </c>
      <c r="G19" s="1052">
        <v>218.64782546000006</v>
      </c>
      <c r="H19" s="1053">
        <v>4.4454097331038662</v>
      </c>
      <c r="I19" s="1098">
        <v>9.1384063400001025</v>
      </c>
      <c r="J19" s="1099">
        <v>104.36181169246903</v>
      </c>
      <c r="K19" s="559"/>
      <c r="L19" s="559"/>
      <c r="M19" s="559"/>
      <c r="N19" s="559"/>
      <c r="O19" s="559"/>
      <c r="P19" s="559"/>
      <c r="Q19" s="559"/>
      <c r="R19" s="559"/>
      <c r="S19" s="559"/>
      <c r="T19" s="559"/>
      <c r="U19" s="559"/>
      <c r="V19" s="559"/>
      <c r="W19" s="559"/>
      <c r="X19" s="559"/>
      <c r="Y19" s="559"/>
      <c r="Z19" s="559"/>
      <c r="AA19" s="559"/>
      <c r="AB19" s="559"/>
    </row>
    <row r="20" spans="1:28" ht="20.100000000000001" customHeight="1">
      <c r="A20" s="403"/>
      <c r="B20" s="1045" t="s">
        <v>284</v>
      </c>
      <c r="C20" s="1051">
        <v>110.77586458500005</v>
      </c>
      <c r="D20" s="1047">
        <v>2.2786290860906666</v>
      </c>
      <c r="E20" s="1048">
        <v>121.74818733000015</v>
      </c>
      <c r="F20" s="1091">
        <v>126.16018913999997</v>
      </c>
      <c r="G20" s="1052">
        <v>123.95418823500006</v>
      </c>
      <c r="H20" s="1053">
        <v>2.5201584039520402</v>
      </c>
      <c r="I20" s="1098">
        <v>13.17832365000001</v>
      </c>
      <c r="J20" s="1099">
        <v>111.89638528155028</v>
      </c>
      <c r="K20" s="559"/>
      <c r="L20" s="559"/>
      <c r="M20" s="559"/>
      <c r="N20" s="559"/>
      <c r="O20" s="559"/>
      <c r="P20" s="559"/>
      <c r="Q20" s="559"/>
      <c r="R20" s="559"/>
      <c r="S20" s="559"/>
      <c r="T20" s="559"/>
      <c r="U20" s="559"/>
      <c r="V20" s="559"/>
      <c r="W20" s="559"/>
      <c r="X20" s="559"/>
      <c r="Y20" s="559"/>
      <c r="Z20" s="559"/>
      <c r="AA20" s="559"/>
      <c r="AB20" s="559"/>
    </row>
    <row r="21" spans="1:28" ht="20.100000000000001" customHeight="1">
      <c r="A21" s="403"/>
      <c r="B21" s="1045" t="s">
        <v>285</v>
      </c>
      <c r="C21" s="1051">
        <v>300.8722836550001</v>
      </c>
      <c r="D21" s="1047">
        <v>6.1888601754830024</v>
      </c>
      <c r="E21" s="1048">
        <v>311.0335394</v>
      </c>
      <c r="F21" s="1091">
        <v>320.53205057000014</v>
      </c>
      <c r="G21" s="1052">
        <v>315.78279498500007</v>
      </c>
      <c r="H21" s="1053">
        <v>6.4202966913561799</v>
      </c>
      <c r="I21" s="1098">
        <v>14.910511329999963</v>
      </c>
      <c r="J21" s="1099">
        <v>104.95576101223645</v>
      </c>
      <c r="K21" s="559"/>
      <c r="L21" s="559"/>
      <c r="M21" s="559"/>
      <c r="N21" s="559"/>
      <c r="O21" s="559"/>
      <c r="P21" s="559"/>
      <c r="Q21" s="559"/>
      <c r="R21" s="559"/>
      <c r="S21" s="559"/>
      <c r="T21" s="559"/>
      <c r="U21" s="559"/>
      <c r="V21" s="559"/>
      <c r="W21" s="559"/>
      <c r="X21" s="559"/>
      <c r="Y21" s="559"/>
      <c r="Z21" s="559"/>
      <c r="AA21" s="559"/>
      <c r="AB21" s="559"/>
    </row>
    <row r="22" spans="1:28" ht="20.100000000000001" customHeight="1">
      <c r="A22" s="403"/>
      <c r="B22" s="1045" t="s">
        <v>286</v>
      </c>
      <c r="C22" s="1051">
        <v>314.88254705000008</v>
      </c>
      <c r="D22" s="1047">
        <v>6.4770474425852358</v>
      </c>
      <c r="E22" s="1048">
        <v>327.61618049000009</v>
      </c>
      <c r="F22" s="1091">
        <v>322.14920796000018</v>
      </c>
      <c r="G22" s="1052">
        <v>324.88269422500014</v>
      </c>
      <c r="H22" s="1053">
        <v>6.6053101053549463</v>
      </c>
      <c r="I22" s="1098">
        <v>10.000147175000052</v>
      </c>
      <c r="J22" s="1099">
        <v>103.17583405898077</v>
      </c>
      <c r="K22" s="559"/>
      <c r="L22" s="559"/>
      <c r="M22" s="559"/>
      <c r="N22" s="559"/>
      <c r="O22" s="559"/>
      <c r="P22" s="559"/>
      <c r="Q22" s="559"/>
      <c r="R22" s="559"/>
      <c r="S22" s="559"/>
      <c r="T22" s="559"/>
      <c r="U22" s="559"/>
      <c r="V22" s="559"/>
      <c r="W22" s="559"/>
      <c r="X22" s="559"/>
      <c r="Y22" s="559"/>
      <c r="Z22" s="559"/>
      <c r="AA22" s="559"/>
      <c r="AB22" s="559"/>
    </row>
    <row r="23" spans="1:28" ht="20.100000000000001" customHeight="1">
      <c r="A23" s="403"/>
      <c r="B23" s="1045" t="s">
        <v>287</v>
      </c>
      <c r="C23" s="1051">
        <v>330.50883826499995</v>
      </c>
      <c r="D23" s="1047">
        <v>6.7984759577551666</v>
      </c>
      <c r="E23" s="1048">
        <v>333.42823968000005</v>
      </c>
      <c r="F23" s="1092">
        <v>341.11835140000039</v>
      </c>
      <c r="G23" s="1054">
        <v>337.27329554000022</v>
      </c>
      <c r="H23" s="1055">
        <v>6.8572279992046958</v>
      </c>
      <c r="I23" s="1098">
        <v>6.7644572750002681</v>
      </c>
      <c r="J23" s="1099">
        <v>102.04667969259467</v>
      </c>
      <c r="K23" s="559"/>
      <c r="L23" s="559"/>
      <c r="M23" s="559"/>
      <c r="N23" s="559"/>
      <c r="O23" s="559"/>
      <c r="P23" s="559"/>
      <c r="Q23" s="559"/>
      <c r="R23" s="559"/>
      <c r="S23" s="559"/>
      <c r="T23" s="559"/>
      <c r="U23" s="559"/>
      <c r="V23" s="559"/>
      <c r="W23" s="559"/>
      <c r="X23" s="559"/>
      <c r="Y23" s="559"/>
      <c r="Z23" s="559"/>
      <c r="AA23" s="559"/>
      <c r="AB23" s="559"/>
    </row>
    <row r="24" spans="1:28" ht="20.100000000000001" customHeight="1">
      <c r="A24" s="403"/>
      <c r="B24" s="1045" t="s">
        <v>288</v>
      </c>
      <c r="C24" s="1051">
        <v>81.779421620000065</v>
      </c>
      <c r="D24" s="1047">
        <v>1.6821802244117774</v>
      </c>
      <c r="E24" s="1048">
        <v>80.120585550000115</v>
      </c>
      <c r="F24" s="1092">
        <v>78.715531269999971</v>
      </c>
      <c r="G24" s="1054">
        <v>79.418058410000043</v>
      </c>
      <c r="H24" s="1055">
        <v>1.6146778917067828</v>
      </c>
      <c r="I24" s="1098">
        <v>-2.3613632100000217</v>
      </c>
      <c r="J24" s="1099">
        <v>97.112521508195016</v>
      </c>
      <c r="K24" s="559"/>
      <c r="L24" s="559"/>
      <c r="M24" s="559"/>
      <c r="N24" s="559"/>
      <c r="O24" s="559"/>
      <c r="P24" s="559"/>
      <c r="Q24" s="559"/>
      <c r="R24" s="559"/>
      <c r="S24" s="559"/>
      <c r="T24" s="559"/>
      <c r="U24" s="559"/>
      <c r="V24" s="559"/>
      <c r="W24" s="559"/>
      <c r="X24" s="559"/>
      <c r="Y24" s="559"/>
      <c r="Z24" s="559"/>
      <c r="AA24" s="559"/>
      <c r="AB24" s="559"/>
    </row>
    <row r="25" spans="1:28" ht="20.100000000000001" customHeight="1" thickBot="1">
      <c r="A25" s="403"/>
      <c r="B25" s="1056" t="s">
        <v>634</v>
      </c>
      <c r="C25" s="1057">
        <v>109.22666833000018</v>
      </c>
      <c r="D25" s="1058">
        <v>2.2467625449453545</v>
      </c>
      <c r="E25" s="1059">
        <v>119.32483197000056</v>
      </c>
      <c r="F25" s="1093">
        <v>119.43164601999979</v>
      </c>
      <c r="G25" s="1060">
        <v>119.37823899500017</v>
      </c>
      <c r="H25" s="1061">
        <v>2.4271230890711877</v>
      </c>
      <c r="I25" s="1100">
        <v>10.151570664999994</v>
      </c>
      <c r="J25" s="1101">
        <v>109.29404038428568</v>
      </c>
      <c r="K25" s="559"/>
      <c r="L25" s="559"/>
      <c r="M25" s="559"/>
      <c r="N25" s="559"/>
      <c r="O25" s="559"/>
      <c r="P25" s="559"/>
      <c r="Q25" s="559"/>
      <c r="R25" s="559"/>
      <c r="S25" s="559"/>
      <c r="T25" s="559"/>
      <c r="U25" s="559"/>
      <c r="V25" s="559"/>
      <c r="W25" s="559"/>
      <c r="X25" s="559"/>
      <c r="Y25" s="559"/>
      <c r="Z25" s="559"/>
      <c r="AA25" s="559"/>
      <c r="AB25" s="559"/>
    </row>
    <row r="26" spans="1:28" ht="20.100000000000001" customHeight="1" thickTop="1">
      <c r="A26" s="403"/>
      <c r="B26" s="1312" t="s">
        <v>638</v>
      </c>
      <c r="C26" s="1306"/>
      <c r="D26" s="1306"/>
      <c r="E26" s="1307"/>
      <c r="F26" s="1308"/>
      <c r="G26" s="1306"/>
      <c r="H26" s="1306"/>
      <c r="I26" s="1309"/>
      <c r="J26" s="1310"/>
      <c r="K26" s="559"/>
      <c r="L26" s="559"/>
      <c r="M26" s="559"/>
      <c r="N26" s="559"/>
      <c r="O26" s="559"/>
      <c r="P26" s="559"/>
      <c r="Q26" s="559"/>
      <c r="R26" s="559"/>
      <c r="S26" s="559"/>
      <c r="T26" s="559"/>
      <c r="U26" s="559"/>
      <c r="V26" s="559"/>
      <c r="W26" s="559"/>
      <c r="X26" s="559"/>
      <c r="Y26" s="559"/>
      <c r="Z26" s="559"/>
      <c r="AA26" s="559"/>
      <c r="AB26" s="559"/>
    </row>
    <row r="27" spans="1:28" ht="20.100000000000001" customHeight="1">
      <c r="A27" s="403"/>
      <c r="B27" s="633" t="s">
        <v>262</v>
      </c>
      <c r="C27" s="1062"/>
      <c r="D27" s="1062"/>
      <c r="E27" s="1063"/>
      <c r="F27" s="1063"/>
      <c r="G27" s="1063"/>
      <c r="H27" s="1063"/>
      <c r="I27" s="1063"/>
      <c r="J27" s="1063"/>
      <c r="K27" s="559"/>
      <c r="L27" s="559"/>
      <c r="M27" s="559"/>
      <c r="N27" s="559"/>
      <c r="O27" s="559"/>
      <c r="P27" s="559"/>
      <c r="Q27" s="559"/>
      <c r="R27" s="559"/>
      <c r="S27" s="559"/>
      <c r="T27" s="559"/>
      <c r="U27" s="559"/>
      <c r="V27" s="559"/>
      <c r="W27" s="559"/>
      <c r="X27" s="559"/>
      <c r="Y27" s="559"/>
      <c r="Z27" s="559"/>
      <c r="AA27" s="559"/>
      <c r="AB27" s="559"/>
    </row>
    <row r="28" spans="1:28" ht="20.100000000000001" customHeight="1">
      <c r="A28" s="336"/>
      <c r="B28" s="565"/>
      <c r="C28" s="565"/>
      <c r="D28" s="565"/>
      <c r="E28" s="559"/>
      <c r="F28" s="559"/>
      <c r="G28" s="559"/>
      <c r="H28" s="559"/>
      <c r="I28" s="559"/>
      <c r="J28" s="559"/>
      <c r="K28" s="559"/>
      <c r="L28" s="559"/>
      <c r="M28" s="559"/>
      <c r="N28" s="559"/>
      <c r="O28" s="559"/>
      <c r="P28" s="559"/>
      <c r="Q28" s="559"/>
      <c r="R28" s="559"/>
      <c r="S28" s="559"/>
      <c r="T28" s="559"/>
      <c r="U28" s="559"/>
      <c r="V28" s="559"/>
      <c r="W28" s="559"/>
      <c r="X28" s="559"/>
      <c r="Y28" s="559"/>
      <c r="Z28" s="559"/>
      <c r="AA28" s="559"/>
      <c r="AB28" s="559"/>
    </row>
    <row r="29" spans="1:28" s="327" customFormat="1" ht="18.75">
      <c r="A29" s="336"/>
      <c r="B29" s="565"/>
      <c r="C29" s="565"/>
      <c r="D29" s="624" t="s">
        <v>440</v>
      </c>
      <c r="E29" s="565"/>
      <c r="F29" s="565"/>
      <c r="G29" s="565"/>
      <c r="H29" s="559"/>
      <c r="I29" s="559"/>
      <c r="J29" s="559"/>
      <c r="K29" s="625"/>
      <c r="L29" s="625"/>
      <c r="M29" s="625"/>
      <c r="N29" s="625"/>
      <c r="O29" s="626"/>
      <c r="P29" s="626"/>
      <c r="Q29" s="626"/>
      <c r="R29" s="626"/>
      <c r="S29" s="626"/>
      <c r="T29" s="626"/>
      <c r="U29" s="626"/>
      <c r="V29" s="626"/>
      <c r="W29" s="626"/>
      <c r="X29" s="626"/>
      <c r="Y29" s="626"/>
      <c r="Z29" s="626"/>
      <c r="AA29" s="626"/>
      <c r="AB29" s="626"/>
    </row>
    <row r="30" spans="1:28" s="328" customFormat="1" ht="20.100000000000001" customHeight="1">
      <c r="A30" s="336"/>
      <c r="B30" s="565"/>
      <c r="C30" s="565"/>
      <c r="D30" s="565"/>
      <c r="E30" s="565"/>
      <c r="F30" s="565"/>
      <c r="G30" s="565"/>
      <c r="H30" s="559"/>
      <c r="I30" s="559"/>
      <c r="J30" s="559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416"/>
      <c r="X30" s="416"/>
      <c r="Y30" s="416"/>
      <c r="Z30" s="416"/>
      <c r="AA30" s="416"/>
      <c r="AB30" s="416"/>
    </row>
    <row r="31" spans="1:28" s="328" customFormat="1" ht="20.100000000000001" customHeight="1">
      <c r="A31" s="336"/>
      <c r="B31" s="565"/>
      <c r="C31" s="565"/>
      <c r="D31" s="565"/>
      <c r="E31" s="559"/>
      <c r="F31" s="559"/>
      <c r="G31" s="559"/>
      <c r="H31" s="559"/>
      <c r="I31" s="559"/>
      <c r="J31" s="559"/>
      <c r="K31" s="416"/>
      <c r="L31" s="416"/>
      <c r="M31" s="416"/>
      <c r="N31" s="416"/>
      <c r="O31" s="416"/>
      <c r="P31" s="416"/>
      <c r="Q31" s="416"/>
      <c r="R31" s="416"/>
      <c r="S31" s="416"/>
      <c r="T31" s="416"/>
      <c r="U31" s="416"/>
      <c r="V31" s="416"/>
      <c r="W31" s="416"/>
      <c r="X31" s="416"/>
      <c r="Y31" s="416"/>
      <c r="Z31" s="416"/>
      <c r="AA31" s="416"/>
      <c r="AB31" s="416"/>
    </row>
    <row r="32" spans="1:28" s="328" customFormat="1" ht="20.100000000000001" customHeight="1">
      <c r="A32" s="336"/>
      <c r="B32" s="565"/>
      <c r="C32" s="565"/>
      <c r="D32" s="565"/>
      <c r="E32" s="559"/>
      <c r="F32" s="559"/>
      <c r="G32" s="559"/>
      <c r="H32" s="559"/>
      <c r="I32" s="559"/>
      <c r="J32" s="559"/>
      <c r="K32" s="416"/>
      <c r="L32" s="416"/>
      <c r="M32" s="416"/>
      <c r="N32" s="416"/>
      <c r="O32" s="416"/>
      <c r="P32" s="416"/>
      <c r="Q32" s="416"/>
      <c r="R32" s="416"/>
      <c r="S32" s="416"/>
      <c r="T32" s="416"/>
      <c r="U32" s="416"/>
      <c r="V32" s="416"/>
      <c r="W32" s="416"/>
      <c r="X32" s="416"/>
      <c r="Y32" s="416"/>
      <c r="Z32" s="416"/>
      <c r="AA32" s="416"/>
      <c r="AB32" s="416"/>
    </row>
    <row r="33" spans="1:28" s="328" customFormat="1" ht="20.100000000000001" customHeight="1">
      <c r="A33" s="336"/>
      <c r="B33" s="565"/>
      <c r="C33" s="565"/>
      <c r="D33" s="565"/>
      <c r="E33" s="559"/>
      <c r="F33" s="559"/>
      <c r="G33" s="559"/>
      <c r="H33" s="559"/>
      <c r="I33" s="559"/>
      <c r="J33" s="559"/>
      <c r="K33" s="416"/>
      <c r="L33" s="416"/>
      <c r="M33" s="416"/>
      <c r="N33" s="416"/>
      <c r="O33" s="416"/>
      <c r="P33" s="416"/>
      <c r="Q33" s="416"/>
      <c r="R33" s="416"/>
      <c r="S33" s="416"/>
      <c r="T33" s="416"/>
      <c r="U33" s="416"/>
      <c r="V33" s="416"/>
      <c r="W33" s="416"/>
      <c r="X33" s="416"/>
      <c r="Y33" s="416"/>
      <c r="Z33" s="416"/>
      <c r="AA33" s="416"/>
      <c r="AB33" s="416"/>
    </row>
    <row r="34" spans="1:28" s="330" customFormat="1" ht="20.100000000000001" customHeight="1">
      <c r="A34" s="336"/>
      <c r="B34" s="565"/>
      <c r="C34" s="565"/>
      <c r="D34" s="565" t="s">
        <v>392</v>
      </c>
      <c r="E34" s="559"/>
      <c r="F34" s="559"/>
      <c r="G34" s="559"/>
      <c r="H34" s="559"/>
      <c r="I34" s="559"/>
      <c r="J34" s="559"/>
      <c r="K34" s="627"/>
      <c r="L34" s="627"/>
      <c r="M34" s="627"/>
      <c r="N34" s="627"/>
      <c r="O34" s="627"/>
      <c r="P34" s="627"/>
      <c r="Q34" s="627"/>
      <c r="R34" s="627"/>
      <c r="S34" s="627"/>
      <c r="T34" s="627"/>
      <c r="U34" s="627"/>
      <c r="V34" s="627"/>
      <c r="W34" s="627"/>
      <c r="X34" s="627"/>
      <c r="Y34" s="627"/>
      <c r="Z34" s="627"/>
      <c r="AA34" s="627"/>
      <c r="AB34" s="627"/>
    </row>
    <row r="35" spans="1:28" s="328" customFormat="1" ht="20.100000000000001" customHeight="1">
      <c r="A35" s="336"/>
      <c r="B35" s="336"/>
      <c r="C35" s="336"/>
      <c r="D35" s="336"/>
      <c r="E35" s="404"/>
      <c r="F35" s="404"/>
      <c r="G35" s="404"/>
      <c r="H35" s="404"/>
      <c r="I35" s="404"/>
      <c r="J35" s="404"/>
      <c r="K35" s="495"/>
      <c r="L35" s="403"/>
      <c r="M35" s="403"/>
      <c r="N35" s="403"/>
      <c r="O35" s="403"/>
      <c r="P35" s="403"/>
      <c r="Q35" s="403"/>
      <c r="R35" s="403"/>
      <c r="S35" s="403"/>
      <c r="T35" s="403"/>
      <c r="U35" s="403"/>
      <c r="V35" s="403"/>
      <c r="W35" s="403"/>
      <c r="X35" s="403"/>
      <c r="Y35" s="403"/>
      <c r="Z35" s="403"/>
      <c r="AA35" s="403"/>
      <c r="AB35" s="403"/>
    </row>
    <row r="36" spans="1:28" s="328" customFormat="1" ht="20.100000000000001" customHeight="1">
      <c r="A36" s="187"/>
      <c r="B36" s="187"/>
      <c r="C36" s="187"/>
      <c r="D36" s="187"/>
      <c r="E36" s="186"/>
      <c r="F36" s="186"/>
      <c r="G36" s="185"/>
      <c r="H36" s="185"/>
      <c r="I36" s="185"/>
      <c r="J36" s="185"/>
      <c r="K36" s="331"/>
    </row>
    <row r="37" spans="1:28" s="328" customFormat="1" ht="20.100000000000001" customHeight="1">
      <c r="A37" s="187"/>
      <c r="B37" s="187"/>
      <c r="C37" s="187"/>
      <c r="D37" s="187"/>
      <c r="E37" s="186"/>
      <c r="F37" s="186"/>
      <c r="G37" s="185"/>
      <c r="H37" s="185"/>
      <c r="I37" s="185"/>
      <c r="J37" s="185"/>
      <c r="K37" s="331"/>
    </row>
    <row r="38" spans="1:28" s="328" customFormat="1" ht="20.100000000000001" customHeight="1">
      <c r="A38" s="187"/>
      <c r="B38" s="187"/>
      <c r="C38" s="187"/>
      <c r="D38" s="187"/>
      <c r="E38" s="186"/>
      <c r="F38" s="186"/>
      <c r="G38" s="185"/>
      <c r="H38" s="185"/>
      <c r="I38" s="185"/>
      <c r="J38" s="185"/>
      <c r="K38" s="331"/>
    </row>
    <row r="39" spans="1:28" s="328" customFormat="1" ht="20.100000000000001" customHeight="1">
      <c r="A39" s="187"/>
      <c r="B39" s="187"/>
      <c r="C39" s="187"/>
      <c r="D39" s="187"/>
      <c r="E39" s="186"/>
      <c r="F39" s="186"/>
      <c r="G39" s="185"/>
      <c r="H39" s="185"/>
      <c r="I39" s="185"/>
      <c r="J39" s="185"/>
      <c r="K39" s="331"/>
    </row>
    <row r="40" spans="1:28" s="328" customFormat="1" ht="20.100000000000001" customHeight="1">
      <c r="A40" s="187"/>
      <c r="B40" s="187"/>
      <c r="C40" s="187"/>
      <c r="D40" s="187"/>
      <c r="E40" s="186"/>
      <c r="F40" s="186"/>
      <c r="G40" s="185"/>
      <c r="H40" s="185"/>
      <c r="I40" s="185"/>
      <c r="J40" s="185"/>
      <c r="K40" s="331"/>
    </row>
    <row r="41" spans="1:28" s="328" customFormat="1" ht="20.100000000000001" customHeight="1">
      <c r="A41" s="187"/>
      <c r="B41" s="187"/>
      <c r="C41" s="187"/>
      <c r="D41" s="187"/>
      <c r="E41" s="186"/>
      <c r="F41" s="186"/>
      <c r="G41" s="185"/>
      <c r="H41" s="185"/>
      <c r="I41" s="185"/>
      <c r="J41" s="185"/>
      <c r="K41" s="331"/>
    </row>
    <row r="42" spans="1:28" s="328" customFormat="1" ht="20.100000000000001" customHeight="1">
      <c r="A42" s="187"/>
      <c r="B42" s="187"/>
      <c r="C42" s="187"/>
      <c r="D42" s="187"/>
      <c r="E42" s="186"/>
      <c r="F42" s="186"/>
      <c r="G42" s="185"/>
      <c r="H42" s="185"/>
      <c r="I42" s="185"/>
      <c r="J42" s="185"/>
      <c r="K42" s="331"/>
    </row>
    <row r="43" spans="1:28" s="328" customFormat="1" ht="20.100000000000001" customHeight="1">
      <c r="A43" s="187"/>
      <c r="B43" s="187"/>
      <c r="C43" s="187"/>
      <c r="D43" s="187"/>
      <c r="E43" s="186"/>
      <c r="F43" s="186"/>
      <c r="G43" s="185"/>
      <c r="H43" s="185"/>
      <c r="I43" s="185"/>
      <c r="J43" s="185"/>
      <c r="K43" s="331"/>
    </row>
    <row r="44" spans="1:28" s="328" customFormat="1" ht="20.100000000000001" customHeight="1">
      <c r="A44" s="187"/>
      <c r="B44" s="187"/>
      <c r="C44" s="187"/>
      <c r="D44" s="187"/>
      <c r="E44" s="186"/>
      <c r="F44" s="186"/>
      <c r="G44" s="185"/>
      <c r="H44" s="185"/>
      <c r="I44" s="185"/>
      <c r="J44" s="185"/>
      <c r="K44" s="331"/>
    </row>
    <row r="45" spans="1:28" s="328" customFormat="1" ht="20.100000000000001" customHeight="1">
      <c r="A45" s="187"/>
      <c r="B45" s="187"/>
      <c r="C45" s="187"/>
      <c r="D45" s="187"/>
      <c r="E45" s="186"/>
      <c r="F45" s="186"/>
      <c r="G45" s="185"/>
      <c r="H45" s="185"/>
      <c r="I45" s="185"/>
      <c r="J45" s="185"/>
      <c r="K45" s="331"/>
    </row>
    <row r="46" spans="1:28" s="328" customFormat="1" ht="20.100000000000001" customHeight="1">
      <c r="A46" s="187"/>
      <c r="B46" s="187"/>
      <c r="C46" s="187"/>
      <c r="D46" s="187"/>
      <c r="E46" s="186"/>
      <c r="F46" s="186"/>
      <c r="G46" s="185"/>
      <c r="H46" s="185"/>
      <c r="I46" s="185"/>
      <c r="J46" s="185"/>
      <c r="K46" s="331"/>
      <c r="R46" s="332"/>
    </row>
    <row r="47" spans="1:28" s="328" customFormat="1" ht="20.100000000000001" customHeight="1">
      <c r="A47" s="187"/>
      <c r="B47" s="187"/>
      <c r="C47" s="187"/>
      <c r="D47" s="187"/>
      <c r="E47" s="186"/>
      <c r="F47" s="186"/>
      <c r="G47" s="185"/>
      <c r="H47" s="185"/>
      <c r="I47" s="185"/>
      <c r="J47" s="185"/>
      <c r="K47" s="331"/>
    </row>
    <row r="48" spans="1:28" s="328" customFormat="1" ht="20.100000000000001" customHeight="1">
      <c r="A48" s="187"/>
      <c r="B48" s="187"/>
      <c r="C48" s="187"/>
      <c r="D48" s="187"/>
      <c r="E48" s="186"/>
      <c r="F48" s="186"/>
      <c r="G48" s="185"/>
      <c r="H48" s="185"/>
      <c r="I48" s="185"/>
      <c r="J48" s="185"/>
      <c r="K48" s="331"/>
    </row>
    <row r="49" spans="1:11" s="328" customFormat="1" ht="20.100000000000001" customHeight="1">
      <c r="A49" s="187"/>
      <c r="B49" s="187"/>
      <c r="C49" s="187"/>
      <c r="D49" s="187"/>
      <c r="E49" s="186"/>
      <c r="F49" s="186"/>
      <c r="G49" s="185"/>
      <c r="H49" s="185"/>
      <c r="I49" s="185"/>
      <c r="J49" s="185"/>
      <c r="K49" s="331"/>
    </row>
    <row r="50" spans="1:11" s="328" customFormat="1" ht="20.100000000000001" customHeight="1">
      <c r="A50" s="187"/>
      <c r="B50" s="187"/>
      <c r="C50" s="187"/>
      <c r="D50" s="187"/>
      <c r="E50" s="186"/>
      <c r="F50" s="186"/>
      <c r="G50" s="185"/>
      <c r="H50" s="185"/>
      <c r="I50" s="185"/>
      <c r="J50" s="185"/>
      <c r="K50" s="331"/>
    </row>
    <row r="51" spans="1:11" s="328" customFormat="1" ht="20.100000000000001" customHeight="1">
      <c r="A51" s="187"/>
      <c r="B51" s="187"/>
      <c r="C51" s="187"/>
      <c r="D51" s="187"/>
      <c r="E51" s="186"/>
      <c r="F51" s="186"/>
      <c r="G51" s="185"/>
      <c r="H51" s="185"/>
      <c r="I51" s="185"/>
      <c r="J51" s="185"/>
      <c r="K51" s="331"/>
    </row>
    <row r="52" spans="1:11" s="328" customFormat="1" ht="20.100000000000001" customHeight="1">
      <c r="A52" s="187"/>
      <c r="B52" s="187"/>
      <c r="C52" s="187"/>
      <c r="D52" s="187"/>
      <c r="E52" s="186"/>
      <c r="F52" s="186"/>
      <c r="G52" s="185"/>
      <c r="H52" s="185"/>
      <c r="I52" s="185"/>
      <c r="J52" s="185"/>
      <c r="K52" s="331"/>
    </row>
    <row r="53" spans="1:11" s="328" customFormat="1" ht="20.100000000000001" customHeight="1">
      <c r="A53" s="187"/>
      <c r="B53" s="187"/>
      <c r="C53" s="187"/>
      <c r="D53" s="187"/>
      <c r="E53" s="186"/>
      <c r="F53" s="186"/>
      <c r="G53" s="185"/>
      <c r="H53" s="185"/>
      <c r="I53" s="185"/>
      <c r="J53" s="185"/>
      <c r="K53" s="331"/>
    </row>
    <row r="54" spans="1:11" s="187" customFormat="1" ht="21" customHeight="1">
      <c r="E54" s="186"/>
      <c r="F54" s="186"/>
      <c r="G54" s="185"/>
      <c r="H54" s="185"/>
      <c r="I54" s="185"/>
      <c r="J54" s="185"/>
    </row>
  </sheetData>
  <mergeCells count="10">
    <mergeCell ref="B1:J1"/>
    <mergeCell ref="B2:F2"/>
    <mergeCell ref="B3:B5"/>
    <mergeCell ref="C3:D3"/>
    <mergeCell ref="E3:H3"/>
    <mergeCell ref="I3:I5"/>
    <mergeCell ref="J3:J5"/>
    <mergeCell ref="C4:D4"/>
    <mergeCell ref="G4:H4"/>
    <mergeCell ref="E5:F5"/>
  </mergeCells>
  <hyperlinks>
    <hyperlink ref="D29" location="'Seznam příloh'!A1" display="zpět"/>
  </hyperlinks>
  <printOptions horizontalCentered="1"/>
  <pageMargins left="0.39370078740157483" right="0.15748031496062992" top="1.0236220472440944" bottom="0.82677165354330717" header="0.51181102362204722" footer="0.51181102362204722"/>
  <pageSetup paperSize="9" scale="78" orientation="landscape" r:id="rId1"/>
  <headerFooter alignWithMargins="0">
    <oddHeader>&amp;R&amp;12Příloha č. 1</oddHead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99"/>
  <sheetViews>
    <sheetView view="pageBreakPreview" zoomScale="60" zoomScaleNormal="75" workbookViewId="0">
      <selection activeCell="B42" sqref="B42"/>
    </sheetView>
  </sheetViews>
  <sheetFormatPr defaultColWidth="11" defaultRowHeight="15"/>
  <cols>
    <col min="1" max="1" width="3.42578125" style="190" customWidth="1"/>
    <col min="2" max="2" width="51.42578125" style="190" customWidth="1"/>
    <col min="3" max="17" width="12.5703125" style="190" customWidth="1"/>
    <col min="18" max="256" width="11" style="190"/>
    <col min="257" max="257" width="3.42578125" style="190" customWidth="1"/>
    <col min="258" max="258" width="37.140625" style="190" customWidth="1"/>
    <col min="259" max="273" width="12.5703125" style="190" customWidth="1"/>
    <col min="274" max="512" width="11" style="190"/>
    <col min="513" max="513" width="3.42578125" style="190" customWidth="1"/>
    <col min="514" max="514" width="37.140625" style="190" customWidth="1"/>
    <col min="515" max="529" width="12.5703125" style="190" customWidth="1"/>
    <col min="530" max="768" width="11" style="190"/>
    <col min="769" max="769" width="3.42578125" style="190" customWidth="1"/>
    <col min="770" max="770" width="37.140625" style="190" customWidth="1"/>
    <col min="771" max="785" width="12.5703125" style="190" customWidth="1"/>
    <col min="786" max="1024" width="11" style="190"/>
    <col min="1025" max="1025" width="3.42578125" style="190" customWidth="1"/>
    <col min="1026" max="1026" width="37.140625" style="190" customWidth="1"/>
    <col min="1027" max="1041" width="12.5703125" style="190" customWidth="1"/>
    <col min="1042" max="1280" width="11" style="190"/>
    <col min="1281" max="1281" width="3.42578125" style="190" customWidth="1"/>
    <col min="1282" max="1282" width="37.140625" style="190" customWidth="1"/>
    <col min="1283" max="1297" width="12.5703125" style="190" customWidth="1"/>
    <col min="1298" max="1536" width="11" style="190"/>
    <col min="1537" max="1537" width="3.42578125" style="190" customWidth="1"/>
    <col min="1538" max="1538" width="37.140625" style="190" customWidth="1"/>
    <col min="1539" max="1553" width="12.5703125" style="190" customWidth="1"/>
    <col min="1554" max="1792" width="11" style="190"/>
    <col min="1793" max="1793" width="3.42578125" style="190" customWidth="1"/>
    <col min="1794" max="1794" width="37.140625" style="190" customWidth="1"/>
    <col min="1795" max="1809" width="12.5703125" style="190" customWidth="1"/>
    <col min="1810" max="2048" width="11" style="190"/>
    <col min="2049" max="2049" width="3.42578125" style="190" customWidth="1"/>
    <col min="2050" max="2050" width="37.140625" style="190" customWidth="1"/>
    <col min="2051" max="2065" width="12.5703125" style="190" customWidth="1"/>
    <col min="2066" max="2304" width="11" style="190"/>
    <col min="2305" max="2305" width="3.42578125" style="190" customWidth="1"/>
    <col min="2306" max="2306" width="37.140625" style="190" customWidth="1"/>
    <col min="2307" max="2321" width="12.5703125" style="190" customWidth="1"/>
    <col min="2322" max="2560" width="11" style="190"/>
    <col min="2561" max="2561" width="3.42578125" style="190" customWidth="1"/>
    <col min="2562" max="2562" width="37.140625" style="190" customWidth="1"/>
    <col min="2563" max="2577" width="12.5703125" style="190" customWidth="1"/>
    <col min="2578" max="2816" width="11" style="190"/>
    <col min="2817" max="2817" width="3.42578125" style="190" customWidth="1"/>
    <col min="2818" max="2818" width="37.140625" style="190" customWidth="1"/>
    <col min="2819" max="2833" width="12.5703125" style="190" customWidth="1"/>
    <col min="2834" max="3072" width="11" style="190"/>
    <col min="3073" max="3073" width="3.42578125" style="190" customWidth="1"/>
    <col min="3074" max="3074" width="37.140625" style="190" customWidth="1"/>
    <col min="3075" max="3089" width="12.5703125" style="190" customWidth="1"/>
    <col min="3090" max="3328" width="11" style="190"/>
    <col min="3329" max="3329" width="3.42578125" style="190" customWidth="1"/>
    <col min="3330" max="3330" width="37.140625" style="190" customWidth="1"/>
    <col min="3331" max="3345" width="12.5703125" style="190" customWidth="1"/>
    <col min="3346" max="3584" width="11" style="190"/>
    <col min="3585" max="3585" width="3.42578125" style="190" customWidth="1"/>
    <col min="3586" max="3586" width="37.140625" style="190" customWidth="1"/>
    <col min="3587" max="3601" width="12.5703125" style="190" customWidth="1"/>
    <col min="3602" max="3840" width="11" style="190"/>
    <col min="3841" max="3841" width="3.42578125" style="190" customWidth="1"/>
    <col min="3842" max="3842" width="37.140625" style="190" customWidth="1"/>
    <col min="3843" max="3857" width="12.5703125" style="190" customWidth="1"/>
    <col min="3858" max="4096" width="11" style="190"/>
    <col min="4097" max="4097" width="3.42578125" style="190" customWidth="1"/>
    <col min="4098" max="4098" width="37.140625" style="190" customWidth="1"/>
    <col min="4099" max="4113" width="12.5703125" style="190" customWidth="1"/>
    <col min="4114" max="4352" width="11" style="190"/>
    <col min="4353" max="4353" width="3.42578125" style="190" customWidth="1"/>
    <col min="4354" max="4354" width="37.140625" style="190" customWidth="1"/>
    <col min="4355" max="4369" width="12.5703125" style="190" customWidth="1"/>
    <col min="4370" max="4608" width="11" style="190"/>
    <col min="4609" max="4609" width="3.42578125" style="190" customWidth="1"/>
    <col min="4610" max="4610" width="37.140625" style="190" customWidth="1"/>
    <col min="4611" max="4625" width="12.5703125" style="190" customWidth="1"/>
    <col min="4626" max="4864" width="11" style="190"/>
    <col min="4865" max="4865" width="3.42578125" style="190" customWidth="1"/>
    <col min="4866" max="4866" width="37.140625" style="190" customWidth="1"/>
    <col min="4867" max="4881" width="12.5703125" style="190" customWidth="1"/>
    <col min="4882" max="5120" width="11" style="190"/>
    <col min="5121" max="5121" width="3.42578125" style="190" customWidth="1"/>
    <col min="5122" max="5122" width="37.140625" style="190" customWidth="1"/>
    <col min="5123" max="5137" width="12.5703125" style="190" customWidth="1"/>
    <col min="5138" max="5376" width="11" style="190"/>
    <col min="5377" max="5377" width="3.42578125" style="190" customWidth="1"/>
    <col min="5378" max="5378" width="37.140625" style="190" customWidth="1"/>
    <col min="5379" max="5393" width="12.5703125" style="190" customWidth="1"/>
    <col min="5394" max="5632" width="11" style="190"/>
    <col min="5633" max="5633" width="3.42578125" style="190" customWidth="1"/>
    <col min="5634" max="5634" width="37.140625" style="190" customWidth="1"/>
    <col min="5635" max="5649" width="12.5703125" style="190" customWidth="1"/>
    <col min="5650" max="5888" width="11" style="190"/>
    <col min="5889" max="5889" width="3.42578125" style="190" customWidth="1"/>
    <col min="5890" max="5890" width="37.140625" style="190" customWidth="1"/>
    <col min="5891" max="5905" width="12.5703125" style="190" customWidth="1"/>
    <col min="5906" max="6144" width="11" style="190"/>
    <col min="6145" max="6145" width="3.42578125" style="190" customWidth="1"/>
    <col min="6146" max="6146" width="37.140625" style="190" customWidth="1"/>
    <col min="6147" max="6161" width="12.5703125" style="190" customWidth="1"/>
    <col min="6162" max="6400" width="11" style="190"/>
    <col min="6401" max="6401" width="3.42578125" style="190" customWidth="1"/>
    <col min="6402" max="6402" width="37.140625" style="190" customWidth="1"/>
    <col min="6403" max="6417" width="12.5703125" style="190" customWidth="1"/>
    <col min="6418" max="6656" width="11" style="190"/>
    <col min="6657" max="6657" width="3.42578125" style="190" customWidth="1"/>
    <col min="6658" max="6658" width="37.140625" style="190" customWidth="1"/>
    <col min="6659" max="6673" width="12.5703125" style="190" customWidth="1"/>
    <col min="6674" max="6912" width="11" style="190"/>
    <col min="6913" max="6913" width="3.42578125" style="190" customWidth="1"/>
    <col min="6914" max="6914" width="37.140625" style="190" customWidth="1"/>
    <col min="6915" max="6929" width="12.5703125" style="190" customWidth="1"/>
    <col min="6930" max="7168" width="11" style="190"/>
    <col min="7169" max="7169" width="3.42578125" style="190" customWidth="1"/>
    <col min="7170" max="7170" width="37.140625" style="190" customWidth="1"/>
    <col min="7171" max="7185" width="12.5703125" style="190" customWidth="1"/>
    <col min="7186" max="7424" width="11" style="190"/>
    <col min="7425" max="7425" width="3.42578125" style="190" customWidth="1"/>
    <col min="7426" max="7426" width="37.140625" style="190" customWidth="1"/>
    <col min="7427" max="7441" width="12.5703125" style="190" customWidth="1"/>
    <col min="7442" max="7680" width="11" style="190"/>
    <col min="7681" max="7681" width="3.42578125" style="190" customWidth="1"/>
    <col min="7682" max="7682" width="37.140625" style="190" customWidth="1"/>
    <col min="7683" max="7697" width="12.5703125" style="190" customWidth="1"/>
    <col min="7698" max="7936" width="11" style="190"/>
    <col min="7937" max="7937" width="3.42578125" style="190" customWidth="1"/>
    <col min="7938" max="7938" width="37.140625" style="190" customWidth="1"/>
    <col min="7939" max="7953" width="12.5703125" style="190" customWidth="1"/>
    <col min="7954" max="8192" width="11" style="190"/>
    <col min="8193" max="8193" width="3.42578125" style="190" customWidth="1"/>
    <col min="8194" max="8194" width="37.140625" style="190" customWidth="1"/>
    <col min="8195" max="8209" width="12.5703125" style="190" customWidth="1"/>
    <col min="8210" max="8448" width="11" style="190"/>
    <col min="8449" max="8449" width="3.42578125" style="190" customWidth="1"/>
    <col min="8450" max="8450" width="37.140625" style="190" customWidth="1"/>
    <col min="8451" max="8465" width="12.5703125" style="190" customWidth="1"/>
    <col min="8466" max="8704" width="11" style="190"/>
    <col min="8705" max="8705" width="3.42578125" style="190" customWidth="1"/>
    <col min="8706" max="8706" width="37.140625" style="190" customWidth="1"/>
    <col min="8707" max="8721" width="12.5703125" style="190" customWidth="1"/>
    <col min="8722" max="8960" width="11" style="190"/>
    <col min="8961" max="8961" width="3.42578125" style="190" customWidth="1"/>
    <col min="8962" max="8962" width="37.140625" style="190" customWidth="1"/>
    <col min="8963" max="8977" width="12.5703125" style="190" customWidth="1"/>
    <col min="8978" max="9216" width="11" style="190"/>
    <col min="9217" max="9217" width="3.42578125" style="190" customWidth="1"/>
    <col min="9218" max="9218" width="37.140625" style="190" customWidth="1"/>
    <col min="9219" max="9233" width="12.5703125" style="190" customWidth="1"/>
    <col min="9234" max="9472" width="11" style="190"/>
    <col min="9473" max="9473" width="3.42578125" style="190" customWidth="1"/>
    <col min="9474" max="9474" width="37.140625" style="190" customWidth="1"/>
    <col min="9475" max="9489" width="12.5703125" style="190" customWidth="1"/>
    <col min="9490" max="9728" width="11" style="190"/>
    <col min="9729" max="9729" width="3.42578125" style="190" customWidth="1"/>
    <col min="9730" max="9730" width="37.140625" style="190" customWidth="1"/>
    <col min="9731" max="9745" width="12.5703125" style="190" customWidth="1"/>
    <col min="9746" max="9984" width="11" style="190"/>
    <col min="9985" max="9985" width="3.42578125" style="190" customWidth="1"/>
    <col min="9986" max="9986" width="37.140625" style="190" customWidth="1"/>
    <col min="9987" max="10001" width="12.5703125" style="190" customWidth="1"/>
    <col min="10002" max="10240" width="11" style="190"/>
    <col min="10241" max="10241" width="3.42578125" style="190" customWidth="1"/>
    <col min="10242" max="10242" width="37.140625" style="190" customWidth="1"/>
    <col min="10243" max="10257" width="12.5703125" style="190" customWidth="1"/>
    <col min="10258" max="10496" width="11" style="190"/>
    <col min="10497" max="10497" width="3.42578125" style="190" customWidth="1"/>
    <col min="10498" max="10498" width="37.140625" style="190" customWidth="1"/>
    <col min="10499" max="10513" width="12.5703125" style="190" customWidth="1"/>
    <col min="10514" max="10752" width="11" style="190"/>
    <col min="10753" max="10753" width="3.42578125" style="190" customWidth="1"/>
    <col min="10754" max="10754" width="37.140625" style="190" customWidth="1"/>
    <col min="10755" max="10769" width="12.5703125" style="190" customWidth="1"/>
    <col min="10770" max="11008" width="11" style="190"/>
    <col min="11009" max="11009" width="3.42578125" style="190" customWidth="1"/>
    <col min="11010" max="11010" width="37.140625" style="190" customWidth="1"/>
    <col min="11011" max="11025" width="12.5703125" style="190" customWidth="1"/>
    <col min="11026" max="11264" width="11" style="190"/>
    <col min="11265" max="11265" width="3.42578125" style="190" customWidth="1"/>
    <col min="11266" max="11266" width="37.140625" style="190" customWidth="1"/>
    <col min="11267" max="11281" width="12.5703125" style="190" customWidth="1"/>
    <col min="11282" max="11520" width="11" style="190"/>
    <col min="11521" max="11521" width="3.42578125" style="190" customWidth="1"/>
    <col min="11522" max="11522" width="37.140625" style="190" customWidth="1"/>
    <col min="11523" max="11537" width="12.5703125" style="190" customWidth="1"/>
    <col min="11538" max="11776" width="11" style="190"/>
    <col min="11777" max="11777" width="3.42578125" style="190" customWidth="1"/>
    <col min="11778" max="11778" width="37.140625" style="190" customWidth="1"/>
    <col min="11779" max="11793" width="12.5703125" style="190" customWidth="1"/>
    <col min="11794" max="12032" width="11" style="190"/>
    <col min="12033" max="12033" width="3.42578125" style="190" customWidth="1"/>
    <col min="12034" max="12034" width="37.140625" style="190" customWidth="1"/>
    <col min="12035" max="12049" width="12.5703125" style="190" customWidth="1"/>
    <col min="12050" max="12288" width="11" style="190"/>
    <col min="12289" max="12289" width="3.42578125" style="190" customWidth="1"/>
    <col min="12290" max="12290" width="37.140625" style="190" customWidth="1"/>
    <col min="12291" max="12305" width="12.5703125" style="190" customWidth="1"/>
    <col min="12306" max="12544" width="11" style="190"/>
    <col min="12545" max="12545" width="3.42578125" style="190" customWidth="1"/>
    <col min="12546" max="12546" width="37.140625" style="190" customWidth="1"/>
    <col min="12547" max="12561" width="12.5703125" style="190" customWidth="1"/>
    <col min="12562" max="12800" width="11" style="190"/>
    <col min="12801" max="12801" width="3.42578125" style="190" customWidth="1"/>
    <col min="12802" max="12802" width="37.140625" style="190" customWidth="1"/>
    <col min="12803" max="12817" width="12.5703125" style="190" customWidth="1"/>
    <col min="12818" max="13056" width="11" style="190"/>
    <col min="13057" max="13057" width="3.42578125" style="190" customWidth="1"/>
    <col min="13058" max="13058" width="37.140625" style="190" customWidth="1"/>
    <col min="13059" max="13073" width="12.5703125" style="190" customWidth="1"/>
    <col min="13074" max="13312" width="11" style="190"/>
    <col min="13313" max="13313" width="3.42578125" style="190" customWidth="1"/>
    <col min="13314" max="13314" width="37.140625" style="190" customWidth="1"/>
    <col min="13315" max="13329" width="12.5703125" style="190" customWidth="1"/>
    <col min="13330" max="13568" width="11" style="190"/>
    <col min="13569" max="13569" width="3.42578125" style="190" customWidth="1"/>
    <col min="13570" max="13570" width="37.140625" style="190" customWidth="1"/>
    <col min="13571" max="13585" width="12.5703125" style="190" customWidth="1"/>
    <col min="13586" max="13824" width="11" style="190"/>
    <col min="13825" max="13825" width="3.42578125" style="190" customWidth="1"/>
    <col min="13826" max="13826" width="37.140625" style="190" customWidth="1"/>
    <col min="13827" max="13841" width="12.5703125" style="190" customWidth="1"/>
    <col min="13842" max="14080" width="11" style="190"/>
    <col min="14081" max="14081" width="3.42578125" style="190" customWidth="1"/>
    <col min="14082" max="14082" width="37.140625" style="190" customWidth="1"/>
    <col min="14083" max="14097" width="12.5703125" style="190" customWidth="1"/>
    <col min="14098" max="14336" width="11" style="190"/>
    <col min="14337" max="14337" width="3.42578125" style="190" customWidth="1"/>
    <col min="14338" max="14338" width="37.140625" style="190" customWidth="1"/>
    <col min="14339" max="14353" width="12.5703125" style="190" customWidth="1"/>
    <col min="14354" max="14592" width="11" style="190"/>
    <col min="14593" max="14593" width="3.42578125" style="190" customWidth="1"/>
    <col min="14594" max="14594" width="37.140625" style="190" customWidth="1"/>
    <col min="14595" max="14609" width="12.5703125" style="190" customWidth="1"/>
    <col min="14610" max="14848" width="11" style="190"/>
    <col min="14849" max="14849" width="3.42578125" style="190" customWidth="1"/>
    <col min="14850" max="14850" width="37.140625" style="190" customWidth="1"/>
    <col min="14851" max="14865" width="12.5703125" style="190" customWidth="1"/>
    <col min="14866" max="15104" width="11" style="190"/>
    <col min="15105" max="15105" width="3.42578125" style="190" customWidth="1"/>
    <col min="15106" max="15106" width="37.140625" style="190" customWidth="1"/>
    <col min="15107" max="15121" width="12.5703125" style="190" customWidth="1"/>
    <col min="15122" max="15360" width="11" style="190"/>
    <col min="15361" max="15361" width="3.42578125" style="190" customWidth="1"/>
    <col min="15362" max="15362" width="37.140625" style="190" customWidth="1"/>
    <col min="15363" max="15377" width="12.5703125" style="190" customWidth="1"/>
    <col min="15378" max="15616" width="11" style="190"/>
    <col min="15617" max="15617" width="3.42578125" style="190" customWidth="1"/>
    <col min="15618" max="15618" width="37.140625" style="190" customWidth="1"/>
    <col min="15619" max="15633" width="12.5703125" style="190" customWidth="1"/>
    <col min="15634" max="15872" width="11" style="190"/>
    <col min="15873" max="15873" width="3.42578125" style="190" customWidth="1"/>
    <col min="15874" max="15874" width="37.140625" style="190" customWidth="1"/>
    <col min="15875" max="15889" width="12.5703125" style="190" customWidth="1"/>
    <col min="15890" max="16128" width="11" style="190"/>
    <col min="16129" max="16129" width="3.42578125" style="190" customWidth="1"/>
    <col min="16130" max="16130" width="37.140625" style="190" customWidth="1"/>
    <col min="16131" max="16145" width="12.5703125" style="190" customWidth="1"/>
    <col min="16146" max="16384" width="11" style="190"/>
  </cols>
  <sheetData>
    <row r="1" spans="1:28" s="188" customFormat="1" ht="20.25">
      <c r="A1" s="1335" t="s">
        <v>557</v>
      </c>
      <c r="B1" s="1335"/>
      <c r="C1" s="1335"/>
      <c r="D1" s="1335"/>
      <c r="E1" s="1335"/>
      <c r="F1" s="1335"/>
      <c r="G1" s="1335"/>
      <c r="H1" s="1335"/>
      <c r="I1" s="1335"/>
      <c r="J1" s="1335"/>
      <c r="K1" s="1335"/>
      <c r="L1" s="1335"/>
      <c r="M1" s="1335"/>
      <c r="N1" s="1335"/>
      <c r="O1" s="1335"/>
      <c r="P1" s="1335"/>
      <c r="Q1" s="1335"/>
    </row>
    <row r="2" spans="1:28" ht="9.75" customHeight="1" thickBot="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</row>
    <row r="3" spans="1:28" ht="24.75" customHeight="1" thickTop="1">
      <c r="A3" s="1336" t="s">
        <v>289</v>
      </c>
      <c r="B3" s="1337"/>
      <c r="C3" s="1342" t="s">
        <v>236</v>
      </c>
      <c r="D3" s="1345" t="s">
        <v>290</v>
      </c>
      <c r="E3" s="1348" t="s">
        <v>161</v>
      </c>
      <c r="F3" s="1348" t="s">
        <v>160</v>
      </c>
      <c r="G3" s="1348" t="s">
        <v>149</v>
      </c>
      <c r="H3" s="1348" t="s">
        <v>157</v>
      </c>
      <c r="I3" s="1348" t="s">
        <v>158</v>
      </c>
      <c r="J3" s="1348" t="s">
        <v>153</v>
      </c>
      <c r="K3" s="1362" t="s">
        <v>155</v>
      </c>
      <c r="L3" s="1348" t="s">
        <v>151</v>
      </c>
      <c r="M3" s="1348" t="s">
        <v>152</v>
      </c>
      <c r="N3" s="1362" t="s">
        <v>159</v>
      </c>
      <c r="O3" s="1354" t="s">
        <v>154</v>
      </c>
      <c r="P3" s="1357" t="s">
        <v>291</v>
      </c>
      <c r="Q3" s="1351" t="s">
        <v>299</v>
      </c>
    </row>
    <row r="4" spans="1:28" ht="27.75" customHeight="1">
      <c r="A4" s="1338"/>
      <c r="B4" s="1339"/>
      <c r="C4" s="1343"/>
      <c r="D4" s="1346"/>
      <c r="E4" s="1349"/>
      <c r="F4" s="1349"/>
      <c r="G4" s="1349"/>
      <c r="H4" s="1349"/>
      <c r="I4" s="1349"/>
      <c r="J4" s="1349"/>
      <c r="K4" s="1363"/>
      <c r="L4" s="1349"/>
      <c r="M4" s="1349"/>
      <c r="N4" s="1363"/>
      <c r="O4" s="1355"/>
      <c r="P4" s="1358"/>
      <c r="Q4" s="1352"/>
    </row>
    <row r="5" spans="1:28" ht="22.5" customHeight="1">
      <c r="A5" s="1340"/>
      <c r="B5" s="1341"/>
      <c r="C5" s="1344"/>
      <c r="D5" s="1347"/>
      <c r="E5" s="1350"/>
      <c r="F5" s="1350"/>
      <c r="G5" s="1350"/>
      <c r="H5" s="1350"/>
      <c r="I5" s="1350"/>
      <c r="J5" s="1350"/>
      <c r="K5" s="1364"/>
      <c r="L5" s="1350"/>
      <c r="M5" s="1350"/>
      <c r="N5" s="1364"/>
      <c r="O5" s="1356"/>
      <c r="P5" s="1359"/>
      <c r="Q5" s="1353"/>
    </row>
    <row r="6" spans="1:28" s="188" customFormat="1" ht="20.100000000000001" customHeight="1">
      <c r="A6" s="1360" t="s">
        <v>292</v>
      </c>
      <c r="B6" s="1361"/>
      <c r="C6" s="599">
        <v>4918.50782239</v>
      </c>
      <c r="D6" s="600">
        <v>651.4197267000003</v>
      </c>
      <c r="E6" s="600">
        <v>621.99234968499957</v>
      </c>
      <c r="F6" s="600">
        <v>293.1297225150002</v>
      </c>
      <c r="G6" s="600">
        <v>280.19572270000009</v>
      </c>
      <c r="H6" s="600">
        <v>140.18428074000005</v>
      </c>
      <c r="I6" s="600">
        <v>360.0022054850001</v>
      </c>
      <c r="J6" s="600">
        <v>196.09276477000006</v>
      </c>
      <c r="K6" s="600">
        <v>252.61161392999998</v>
      </c>
      <c r="L6" s="600">
        <v>239.54631074500003</v>
      </c>
      <c r="M6" s="600">
        <v>234.11665370000009</v>
      </c>
      <c r="N6" s="600">
        <v>554.49804052000036</v>
      </c>
      <c r="O6" s="600">
        <v>279.42846875000009</v>
      </c>
      <c r="P6" s="600">
        <v>274.33676800999984</v>
      </c>
      <c r="Q6" s="601">
        <v>540.95319414000005</v>
      </c>
      <c r="R6" s="602"/>
      <c r="S6" s="602"/>
      <c r="T6" s="602"/>
      <c r="U6" s="602"/>
      <c r="V6" s="602"/>
      <c r="W6" s="602"/>
      <c r="X6" s="602"/>
      <c r="Y6" s="602"/>
      <c r="Z6" s="602"/>
      <c r="AA6" s="602"/>
      <c r="AB6" s="602"/>
    </row>
    <row r="7" spans="1:28" ht="20.100000000000001" customHeight="1">
      <c r="A7" s="634"/>
      <c r="B7" s="635"/>
      <c r="C7" s="603"/>
      <c r="D7" s="604"/>
      <c r="E7" s="604"/>
      <c r="F7" s="604"/>
      <c r="G7" s="604"/>
      <c r="H7" s="604"/>
      <c r="I7" s="605"/>
      <c r="J7" s="604"/>
      <c r="K7" s="604"/>
      <c r="L7" s="604"/>
      <c r="M7" s="604"/>
      <c r="N7" s="604"/>
      <c r="O7" s="604"/>
      <c r="P7" s="604"/>
      <c r="Q7" s="606"/>
      <c r="R7" s="607"/>
      <c r="S7" s="607"/>
      <c r="T7" s="607"/>
      <c r="U7" s="607"/>
      <c r="V7" s="607"/>
      <c r="W7" s="607"/>
      <c r="X7" s="607"/>
      <c r="Y7" s="607"/>
      <c r="Z7" s="607"/>
      <c r="AA7" s="607"/>
      <c r="AB7" s="607"/>
    </row>
    <row r="8" spans="1:28" ht="20.100000000000001" customHeight="1">
      <c r="A8" s="636"/>
      <c r="B8" s="637" t="s">
        <v>293</v>
      </c>
      <c r="C8" s="608">
        <v>152.28734936000004</v>
      </c>
      <c r="D8" s="609">
        <v>2.27570208000005</v>
      </c>
      <c r="E8" s="482">
        <v>17.538545205000052</v>
      </c>
      <c r="F8" s="482">
        <v>17.075441730000048</v>
      </c>
      <c r="G8" s="482">
        <v>9.3125253750000514</v>
      </c>
      <c r="H8" s="482">
        <v>2.73826660000005</v>
      </c>
      <c r="I8" s="369">
        <v>11.053533525000052</v>
      </c>
      <c r="J8" s="482">
        <v>2.92669869000005</v>
      </c>
      <c r="K8" s="482">
        <v>9.7767898600000507</v>
      </c>
      <c r="L8" s="482">
        <v>12.616965990000047</v>
      </c>
      <c r="M8" s="482">
        <v>17.855034015000051</v>
      </c>
      <c r="N8" s="482">
        <v>16.358129345000052</v>
      </c>
      <c r="O8" s="482">
        <v>13.791447400000049</v>
      </c>
      <c r="P8" s="482">
        <v>7.3668109800000483</v>
      </c>
      <c r="Q8" s="483">
        <v>11.601458565000049</v>
      </c>
      <c r="R8" s="607"/>
      <c r="S8" s="607"/>
      <c r="T8" s="607"/>
      <c r="U8" s="607"/>
      <c r="V8" s="607"/>
      <c r="W8" s="607"/>
      <c r="X8" s="607"/>
      <c r="Y8" s="607"/>
      <c r="Z8" s="607"/>
      <c r="AA8" s="607"/>
      <c r="AB8" s="607"/>
    </row>
    <row r="9" spans="1:28" ht="20.100000000000001" customHeight="1">
      <c r="A9" s="636"/>
      <c r="B9" s="637" t="s">
        <v>272</v>
      </c>
      <c r="C9" s="608">
        <v>41.475238440000055</v>
      </c>
      <c r="D9" s="609">
        <v>0.29965649000005001</v>
      </c>
      <c r="E9" s="482">
        <v>1.42822468000005</v>
      </c>
      <c r="F9" s="482">
        <v>0.31170187000005001</v>
      </c>
      <c r="G9" s="482">
        <v>1.3844282600000499</v>
      </c>
      <c r="H9" s="482">
        <v>5.0263120950000522</v>
      </c>
      <c r="I9" s="369">
        <v>7.2777542000000501</v>
      </c>
      <c r="J9" s="482">
        <v>1.43683617500005</v>
      </c>
      <c r="K9" s="482">
        <v>1.57458564000005</v>
      </c>
      <c r="L9" s="482">
        <v>0.20335678500005</v>
      </c>
      <c r="M9" s="482">
        <v>1.19948585500005</v>
      </c>
      <c r="N9" s="482">
        <v>2.1746826250000502</v>
      </c>
      <c r="O9" s="482">
        <v>0.51106535000005004</v>
      </c>
      <c r="P9" s="482">
        <v>0.23364785500005</v>
      </c>
      <c r="Q9" s="483">
        <v>18.41350056000006</v>
      </c>
      <c r="R9" s="607"/>
      <c r="S9" s="607"/>
      <c r="T9" s="607"/>
      <c r="U9" s="607"/>
      <c r="V9" s="607"/>
      <c r="W9" s="607"/>
      <c r="X9" s="607"/>
      <c r="Y9" s="607"/>
      <c r="Z9" s="607"/>
      <c r="AA9" s="607"/>
      <c r="AB9" s="607"/>
    </row>
    <row r="10" spans="1:28" ht="20.100000000000001" customHeight="1">
      <c r="A10" s="636"/>
      <c r="B10" s="637" t="s">
        <v>273</v>
      </c>
      <c r="C10" s="608">
        <v>1280.5239807099999</v>
      </c>
      <c r="D10" s="609">
        <v>59.263837585000054</v>
      </c>
      <c r="E10" s="482">
        <v>149.97680603499961</v>
      </c>
      <c r="F10" s="482">
        <v>79.806904680000159</v>
      </c>
      <c r="G10" s="482">
        <v>91.493803030000194</v>
      </c>
      <c r="H10" s="482">
        <v>35.300899895000057</v>
      </c>
      <c r="I10" s="369">
        <v>90.652866260000167</v>
      </c>
      <c r="J10" s="482">
        <v>73.220658810000018</v>
      </c>
      <c r="K10" s="482">
        <v>80.596698454999995</v>
      </c>
      <c r="L10" s="482">
        <v>77.402203005000047</v>
      </c>
      <c r="M10" s="482">
        <v>82.626339690000037</v>
      </c>
      <c r="N10" s="482">
        <v>134.32326115000038</v>
      </c>
      <c r="O10" s="482">
        <v>80.3781208300001</v>
      </c>
      <c r="P10" s="482">
        <v>98.58265832499977</v>
      </c>
      <c r="Q10" s="483">
        <v>146.89892295999999</v>
      </c>
      <c r="R10" s="607"/>
      <c r="S10" s="607"/>
      <c r="T10" s="607"/>
      <c r="U10" s="607"/>
      <c r="V10" s="607"/>
      <c r="W10" s="607"/>
      <c r="X10" s="607"/>
      <c r="Y10" s="607"/>
      <c r="Z10" s="607"/>
      <c r="AA10" s="607"/>
      <c r="AB10" s="607"/>
    </row>
    <row r="11" spans="1:28" ht="20.100000000000001" customHeight="1">
      <c r="A11" s="636"/>
      <c r="B11" s="637" t="s">
        <v>274</v>
      </c>
      <c r="C11" s="608">
        <v>53.606673640000061</v>
      </c>
      <c r="D11" s="609">
        <v>6.92926254500005</v>
      </c>
      <c r="E11" s="482">
        <v>4.2746049250000508</v>
      </c>
      <c r="F11" s="482">
        <v>5.6473678800000524</v>
      </c>
      <c r="G11" s="482">
        <v>2.8566895450000498</v>
      </c>
      <c r="H11" s="482">
        <v>0.92742272500004996</v>
      </c>
      <c r="I11" s="369">
        <v>6.9652621400000498</v>
      </c>
      <c r="J11" s="482">
        <v>0.34387789000004998</v>
      </c>
      <c r="K11" s="482">
        <v>2.6146037600000498</v>
      </c>
      <c r="L11" s="482">
        <v>2.7995524650000512</v>
      </c>
      <c r="M11" s="482">
        <v>2.7125544050000512</v>
      </c>
      <c r="N11" s="482">
        <v>5.8332784700000504</v>
      </c>
      <c r="O11" s="482">
        <v>1.42472174000005</v>
      </c>
      <c r="P11" s="482">
        <v>1.07782160000005</v>
      </c>
      <c r="Q11" s="483">
        <v>9.1996535500000522</v>
      </c>
      <c r="R11" s="607"/>
      <c r="S11" s="607"/>
      <c r="T11" s="607"/>
      <c r="U11" s="607"/>
      <c r="V11" s="607"/>
      <c r="W11" s="607"/>
      <c r="X11" s="607"/>
      <c r="Y11" s="607"/>
      <c r="Z11" s="607"/>
      <c r="AA11" s="607"/>
      <c r="AB11" s="607"/>
    </row>
    <row r="12" spans="1:28" ht="20.100000000000001" customHeight="1">
      <c r="A12" s="636"/>
      <c r="B12" s="637" t="s">
        <v>275</v>
      </c>
      <c r="C12" s="608">
        <v>48.843880600000048</v>
      </c>
      <c r="D12" s="609">
        <v>3.7377612900000501</v>
      </c>
      <c r="E12" s="482">
        <v>6.7567718700000503</v>
      </c>
      <c r="F12" s="482">
        <v>2.4232375050000501</v>
      </c>
      <c r="G12" s="482">
        <v>2.524446700000051</v>
      </c>
      <c r="H12" s="482">
        <v>2.0625618300000501</v>
      </c>
      <c r="I12" s="369">
        <v>4.3903689500000489</v>
      </c>
      <c r="J12" s="482">
        <v>1.44167854500005</v>
      </c>
      <c r="K12" s="482">
        <v>1.83962032000005</v>
      </c>
      <c r="L12" s="482">
        <v>1.1568663600000499</v>
      </c>
      <c r="M12" s="482">
        <v>2.0788418700000508</v>
      </c>
      <c r="N12" s="482">
        <v>7.6142838050000519</v>
      </c>
      <c r="O12" s="482">
        <v>3.4329657900000501</v>
      </c>
      <c r="P12" s="482">
        <v>3.6565572450000499</v>
      </c>
      <c r="Q12" s="483">
        <v>5.7279185200000482</v>
      </c>
      <c r="R12" s="607"/>
      <c r="S12" s="607"/>
      <c r="T12" s="607"/>
      <c r="U12" s="607"/>
      <c r="V12" s="607"/>
      <c r="W12" s="607"/>
      <c r="X12" s="607"/>
      <c r="Y12" s="607"/>
      <c r="Z12" s="607"/>
      <c r="AA12" s="607"/>
      <c r="AB12" s="607"/>
    </row>
    <row r="13" spans="1:28" ht="20.100000000000001" customHeight="1">
      <c r="A13" s="636"/>
      <c r="B13" s="637" t="s">
        <v>276</v>
      </c>
      <c r="C13" s="608">
        <v>413.39142563500002</v>
      </c>
      <c r="D13" s="609">
        <v>58.557854085000102</v>
      </c>
      <c r="E13" s="482">
        <v>50.355185755000043</v>
      </c>
      <c r="F13" s="482">
        <v>30.560596715000042</v>
      </c>
      <c r="G13" s="482">
        <v>22.28627093000005</v>
      </c>
      <c r="H13" s="482">
        <v>11.172244325000042</v>
      </c>
      <c r="I13" s="369">
        <v>33.815612295000037</v>
      </c>
      <c r="J13" s="482">
        <v>17.003587960000036</v>
      </c>
      <c r="K13" s="482">
        <v>14.983245675000052</v>
      </c>
      <c r="L13" s="482">
        <v>18.950648075000057</v>
      </c>
      <c r="M13" s="482">
        <v>18.472566745000051</v>
      </c>
      <c r="N13" s="482">
        <v>45.78426838500004</v>
      </c>
      <c r="O13" s="482">
        <v>26.251858105000039</v>
      </c>
      <c r="P13" s="482">
        <v>24.667566750000042</v>
      </c>
      <c r="Q13" s="483">
        <v>40.529919835000058</v>
      </c>
      <c r="R13" s="607"/>
      <c r="S13" s="607"/>
      <c r="T13" s="607"/>
      <c r="U13" s="607"/>
      <c r="V13" s="607"/>
      <c r="W13" s="607"/>
      <c r="X13" s="607"/>
      <c r="Y13" s="607"/>
      <c r="Z13" s="607"/>
      <c r="AA13" s="607"/>
      <c r="AB13" s="607"/>
    </row>
    <row r="14" spans="1:28" ht="20.100000000000001" customHeight="1">
      <c r="A14" s="636"/>
      <c r="B14" s="637" t="s">
        <v>277</v>
      </c>
      <c r="C14" s="608">
        <v>605.30712409499995</v>
      </c>
      <c r="D14" s="609">
        <v>86.012948130000069</v>
      </c>
      <c r="E14" s="482">
        <v>85.021934369999968</v>
      </c>
      <c r="F14" s="482">
        <v>32.792389545000049</v>
      </c>
      <c r="G14" s="482">
        <v>31.571224045000015</v>
      </c>
      <c r="H14" s="482">
        <v>15.850086285000049</v>
      </c>
      <c r="I14" s="369">
        <v>43.387713565000034</v>
      </c>
      <c r="J14" s="482">
        <v>18.885670445000059</v>
      </c>
      <c r="K14" s="482">
        <v>30.654977780000053</v>
      </c>
      <c r="L14" s="482">
        <v>30.538031780000033</v>
      </c>
      <c r="M14" s="482">
        <v>24.644050595000056</v>
      </c>
      <c r="N14" s="482">
        <v>66.703971235000054</v>
      </c>
      <c r="O14" s="482">
        <v>34.981767700000077</v>
      </c>
      <c r="P14" s="482">
        <v>34.206770050000053</v>
      </c>
      <c r="Q14" s="483">
        <v>70.05558857000004</v>
      </c>
      <c r="R14" s="607"/>
      <c r="S14" s="607"/>
      <c r="T14" s="607"/>
      <c r="U14" s="607"/>
      <c r="V14" s="607"/>
      <c r="W14" s="607"/>
      <c r="X14" s="607"/>
      <c r="Y14" s="607"/>
      <c r="Z14" s="607"/>
      <c r="AA14" s="607"/>
      <c r="AB14" s="607"/>
    </row>
    <row r="15" spans="1:28" ht="20.100000000000001" customHeight="1">
      <c r="A15" s="636"/>
      <c r="B15" s="637" t="s">
        <v>278</v>
      </c>
      <c r="C15" s="608">
        <v>302.68259345500002</v>
      </c>
      <c r="D15" s="609">
        <v>39.392130365000057</v>
      </c>
      <c r="E15" s="482">
        <v>50.054690355000041</v>
      </c>
      <c r="F15" s="482">
        <v>19.412199190000042</v>
      </c>
      <c r="G15" s="482">
        <v>20.45665189000005</v>
      </c>
      <c r="H15" s="482">
        <v>8.6514473600000503</v>
      </c>
      <c r="I15" s="369">
        <v>28.496799695000032</v>
      </c>
      <c r="J15" s="482">
        <v>11.921623690000043</v>
      </c>
      <c r="K15" s="482">
        <v>14.003951170000047</v>
      </c>
      <c r="L15" s="482">
        <v>13.49925786500005</v>
      </c>
      <c r="M15" s="482">
        <v>8.8353577400000507</v>
      </c>
      <c r="N15" s="482">
        <v>28.245272495000041</v>
      </c>
      <c r="O15" s="482">
        <v>14.219993585000053</v>
      </c>
      <c r="P15" s="482">
        <v>13.436028360000051</v>
      </c>
      <c r="Q15" s="483">
        <v>32.057189695000062</v>
      </c>
      <c r="R15" s="607"/>
      <c r="S15" s="607"/>
      <c r="T15" s="607"/>
      <c r="U15" s="607"/>
      <c r="V15" s="607"/>
      <c r="W15" s="607"/>
      <c r="X15" s="607"/>
      <c r="Y15" s="607"/>
      <c r="Z15" s="607"/>
      <c r="AA15" s="607"/>
      <c r="AB15" s="607"/>
    </row>
    <row r="16" spans="1:28" ht="20.100000000000001" customHeight="1">
      <c r="A16" s="636"/>
      <c r="B16" s="637" t="s">
        <v>279</v>
      </c>
      <c r="C16" s="608">
        <v>174.81885622000004</v>
      </c>
      <c r="D16" s="609">
        <v>28.21580067500005</v>
      </c>
      <c r="E16" s="482">
        <v>23.251169530000055</v>
      </c>
      <c r="F16" s="482">
        <v>10.716034375000049</v>
      </c>
      <c r="G16" s="482">
        <v>8.6837078100000475</v>
      </c>
      <c r="H16" s="482">
        <v>9.2467869450000482</v>
      </c>
      <c r="I16" s="369">
        <v>12.45080842500005</v>
      </c>
      <c r="J16" s="482">
        <v>5.6839048250000497</v>
      </c>
      <c r="K16" s="482">
        <v>7.2674965250000501</v>
      </c>
      <c r="L16" s="482">
        <v>7.8464325450000496</v>
      </c>
      <c r="M16" s="482">
        <v>7.934016455000048</v>
      </c>
      <c r="N16" s="482">
        <v>20.23857524500005</v>
      </c>
      <c r="O16" s="482">
        <v>8.2434005500000485</v>
      </c>
      <c r="P16" s="482">
        <v>6.9162581350000503</v>
      </c>
      <c r="Q16" s="483">
        <v>18.124464180000054</v>
      </c>
      <c r="R16" s="607"/>
      <c r="S16" s="607"/>
      <c r="T16" s="607"/>
      <c r="U16" s="607"/>
      <c r="V16" s="607"/>
      <c r="W16" s="607"/>
      <c r="X16" s="607"/>
      <c r="Y16" s="607"/>
      <c r="Z16" s="607"/>
      <c r="AA16" s="607"/>
      <c r="AB16" s="607"/>
    </row>
    <row r="17" spans="1:28" ht="20.100000000000001" customHeight="1">
      <c r="A17" s="636"/>
      <c r="B17" s="637" t="s">
        <v>280</v>
      </c>
      <c r="C17" s="608">
        <v>136.1193838850001</v>
      </c>
      <c r="D17" s="609">
        <v>47.755596285000095</v>
      </c>
      <c r="E17" s="482">
        <v>20.445089035000056</v>
      </c>
      <c r="F17" s="482">
        <v>2.9014751100000509</v>
      </c>
      <c r="G17" s="482">
        <v>4.4805581400000491</v>
      </c>
      <c r="H17" s="482">
        <v>0.97366300000005002</v>
      </c>
      <c r="I17" s="369">
        <v>3.9135932350000502</v>
      </c>
      <c r="J17" s="482">
        <v>3.0676188550000512</v>
      </c>
      <c r="K17" s="482">
        <v>6.4455365950000498</v>
      </c>
      <c r="L17" s="482">
        <v>4.3950443750000492</v>
      </c>
      <c r="M17" s="482">
        <v>3.2336320150000488</v>
      </c>
      <c r="N17" s="482">
        <v>20.203246400000051</v>
      </c>
      <c r="O17" s="482">
        <v>4.0892896600000492</v>
      </c>
      <c r="P17" s="482">
        <v>3.2874705000000501</v>
      </c>
      <c r="Q17" s="483">
        <v>10.92757068000005</v>
      </c>
      <c r="R17" s="607"/>
      <c r="S17" s="607"/>
      <c r="T17" s="607"/>
      <c r="U17" s="607"/>
      <c r="V17" s="607"/>
      <c r="W17" s="607"/>
      <c r="X17" s="607"/>
      <c r="Y17" s="607"/>
      <c r="Z17" s="607"/>
      <c r="AA17" s="607"/>
      <c r="AB17" s="607"/>
    </row>
    <row r="18" spans="1:28" ht="20.100000000000001" customHeight="1">
      <c r="A18" s="636"/>
      <c r="B18" s="637" t="s">
        <v>281</v>
      </c>
      <c r="C18" s="608">
        <v>140.86065143500008</v>
      </c>
      <c r="D18" s="609">
        <v>40.364170380000076</v>
      </c>
      <c r="E18" s="482">
        <v>23.684405425000062</v>
      </c>
      <c r="F18" s="482">
        <v>7.8032392200000498</v>
      </c>
      <c r="G18" s="482">
        <v>5.5837176500000503</v>
      </c>
      <c r="H18" s="482">
        <v>1.67383692000005</v>
      </c>
      <c r="I18" s="369">
        <v>6.5757289700000481</v>
      </c>
      <c r="J18" s="482">
        <v>4.9662793800000502</v>
      </c>
      <c r="K18" s="482">
        <v>6.1441509450000504</v>
      </c>
      <c r="L18" s="482">
        <v>5.07964981000005</v>
      </c>
      <c r="M18" s="482">
        <v>4.05492501500005</v>
      </c>
      <c r="N18" s="482">
        <v>15.67881991500005</v>
      </c>
      <c r="O18" s="482">
        <v>3.01360065500005</v>
      </c>
      <c r="P18" s="482">
        <v>5.8383124050000497</v>
      </c>
      <c r="Q18" s="483">
        <v>10.39981474500005</v>
      </c>
      <c r="R18" s="607"/>
      <c r="S18" s="607"/>
      <c r="T18" s="607"/>
      <c r="U18" s="607"/>
      <c r="V18" s="607"/>
      <c r="W18" s="607"/>
      <c r="X18" s="607"/>
      <c r="Y18" s="607"/>
      <c r="Z18" s="607"/>
      <c r="AA18" s="607"/>
      <c r="AB18" s="607"/>
    </row>
    <row r="19" spans="1:28" ht="20.100000000000001" customHeight="1">
      <c r="A19" s="636"/>
      <c r="B19" s="637" t="s">
        <v>282</v>
      </c>
      <c r="C19" s="608">
        <v>49.25356906500005</v>
      </c>
      <c r="D19" s="609">
        <v>16.666823425000054</v>
      </c>
      <c r="E19" s="482">
        <v>8.5757862100000519</v>
      </c>
      <c r="F19" s="482">
        <v>1.43979089000005</v>
      </c>
      <c r="G19" s="482">
        <v>1.04661763500005</v>
      </c>
      <c r="H19" s="482">
        <v>1.54227044000005</v>
      </c>
      <c r="I19" s="369">
        <v>5.664852245000052</v>
      </c>
      <c r="J19" s="482">
        <v>1.4673897450000499</v>
      </c>
      <c r="K19" s="482">
        <v>2.2288313800000501</v>
      </c>
      <c r="L19" s="482">
        <v>1.7395821800000499</v>
      </c>
      <c r="M19" s="482">
        <v>0.83030782500004996</v>
      </c>
      <c r="N19" s="482">
        <v>2.9963134250000492</v>
      </c>
      <c r="O19" s="482">
        <v>0.56425068500005005</v>
      </c>
      <c r="P19" s="482">
        <v>1.53673199000005</v>
      </c>
      <c r="Q19" s="483">
        <v>2.9540209900000498</v>
      </c>
      <c r="R19" s="607"/>
      <c r="S19" s="607"/>
      <c r="T19" s="607"/>
      <c r="U19" s="607"/>
      <c r="V19" s="607"/>
      <c r="W19" s="607"/>
      <c r="X19" s="607"/>
      <c r="Y19" s="607"/>
      <c r="Z19" s="607"/>
      <c r="AA19" s="607"/>
      <c r="AB19" s="607"/>
    </row>
    <row r="20" spans="1:28" ht="20.100000000000001" customHeight="1">
      <c r="A20" s="636"/>
      <c r="B20" s="637" t="s">
        <v>283</v>
      </c>
      <c r="C20" s="608">
        <v>218.64782546000006</v>
      </c>
      <c r="D20" s="609">
        <v>60.694650315000075</v>
      </c>
      <c r="E20" s="482">
        <v>27.830585750000061</v>
      </c>
      <c r="F20" s="482">
        <v>9.8380487100000487</v>
      </c>
      <c r="G20" s="482">
        <v>9.8412651950000498</v>
      </c>
      <c r="H20" s="482">
        <v>5.5622817850000539</v>
      </c>
      <c r="I20" s="369">
        <v>11.952096050000051</v>
      </c>
      <c r="J20" s="482">
        <v>7.3309836650000504</v>
      </c>
      <c r="K20" s="482">
        <v>9.2348129050000534</v>
      </c>
      <c r="L20" s="482">
        <v>7.6528886950000503</v>
      </c>
      <c r="M20" s="482">
        <v>6.7749039800000501</v>
      </c>
      <c r="N20" s="482">
        <v>25.038638845000037</v>
      </c>
      <c r="O20" s="482">
        <v>8.0575986700000524</v>
      </c>
      <c r="P20" s="482">
        <v>9.8643371500000505</v>
      </c>
      <c r="Q20" s="483">
        <v>18.974733745000051</v>
      </c>
      <c r="R20" s="607"/>
      <c r="S20" s="607"/>
      <c r="T20" s="607"/>
      <c r="U20" s="607"/>
      <c r="V20" s="607"/>
      <c r="W20" s="607"/>
      <c r="X20" s="607"/>
      <c r="Y20" s="607"/>
      <c r="Z20" s="607"/>
      <c r="AA20" s="607"/>
      <c r="AB20" s="607"/>
    </row>
    <row r="21" spans="1:28" ht="20.100000000000001" customHeight="1">
      <c r="A21" s="636"/>
      <c r="B21" s="637" t="s">
        <v>284</v>
      </c>
      <c r="C21" s="608">
        <v>123.95418823500006</v>
      </c>
      <c r="D21" s="609">
        <v>25.684744940000048</v>
      </c>
      <c r="E21" s="482">
        <v>18.615685090000049</v>
      </c>
      <c r="F21" s="482">
        <v>4.56687495500005</v>
      </c>
      <c r="G21" s="482">
        <v>4.1721630950000499</v>
      </c>
      <c r="H21" s="482">
        <v>3.1397997100000512</v>
      </c>
      <c r="I21" s="369">
        <v>9.9607811100000543</v>
      </c>
      <c r="J21" s="482">
        <v>3.6660843000000511</v>
      </c>
      <c r="K21" s="482">
        <v>3.9996114600000499</v>
      </c>
      <c r="L21" s="482">
        <v>3.5566120800000509</v>
      </c>
      <c r="M21" s="482">
        <v>4.4158352000000507</v>
      </c>
      <c r="N21" s="482">
        <v>14.900042120000053</v>
      </c>
      <c r="O21" s="482">
        <v>5.3421602700000523</v>
      </c>
      <c r="P21" s="482">
        <v>5.4042596500000499</v>
      </c>
      <c r="Q21" s="483">
        <v>16.529534255000048</v>
      </c>
      <c r="R21" s="607"/>
      <c r="S21" s="607"/>
      <c r="T21" s="607"/>
      <c r="U21" s="607"/>
      <c r="V21" s="607"/>
      <c r="W21" s="607"/>
      <c r="X21" s="607"/>
      <c r="Y21" s="607"/>
      <c r="Z21" s="607"/>
      <c r="AA21" s="607"/>
      <c r="AB21" s="607"/>
    </row>
    <row r="22" spans="1:28" ht="20.100000000000001" customHeight="1">
      <c r="A22" s="636"/>
      <c r="B22" s="637" t="s">
        <v>285</v>
      </c>
      <c r="C22" s="608">
        <v>315.78279498500007</v>
      </c>
      <c r="D22" s="609">
        <v>45.106506010000075</v>
      </c>
      <c r="E22" s="482">
        <v>36.138344850000053</v>
      </c>
      <c r="F22" s="482">
        <v>20.751483280000038</v>
      </c>
      <c r="G22" s="482">
        <v>14.41938745500005</v>
      </c>
      <c r="H22" s="482">
        <v>9.6334400550000492</v>
      </c>
      <c r="I22" s="369">
        <v>24.915716040000046</v>
      </c>
      <c r="J22" s="482">
        <v>9.86463434000005</v>
      </c>
      <c r="K22" s="482">
        <v>17.864177295000058</v>
      </c>
      <c r="L22" s="482">
        <v>15.275302280000046</v>
      </c>
      <c r="M22" s="482">
        <v>11.01724612500005</v>
      </c>
      <c r="N22" s="482">
        <v>38.721556120000038</v>
      </c>
      <c r="O22" s="482">
        <v>24.415675215000064</v>
      </c>
      <c r="P22" s="482">
        <v>14.825315490000047</v>
      </c>
      <c r="Q22" s="483">
        <v>32.834010430000056</v>
      </c>
      <c r="R22" s="607"/>
      <c r="S22" s="607"/>
      <c r="T22" s="607"/>
      <c r="U22" s="607"/>
      <c r="V22" s="607"/>
      <c r="W22" s="607"/>
      <c r="X22" s="607"/>
      <c r="Y22" s="607"/>
      <c r="Z22" s="607"/>
      <c r="AA22" s="607"/>
      <c r="AB22" s="607"/>
    </row>
    <row r="23" spans="1:28" ht="20.100000000000001" customHeight="1">
      <c r="A23" s="636"/>
      <c r="B23" s="637" t="s">
        <v>286</v>
      </c>
      <c r="C23" s="608">
        <v>324.88269422500014</v>
      </c>
      <c r="D23" s="609">
        <v>49.705911285000091</v>
      </c>
      <c r="E23" s="482">
        <v>36.502915700000059</v>
      </c>
      <c r="F23" s="482">
        <v>16.573080990000047</v>
      </c>
      <c r="G23" s="482">
        <v>19.161898610000033</v>
      </c>
      <c r="H23" s="482">
        <v>8.6464535300000502</v>
      </c>
      <c r="I23" s="369">
        <v>20.806932185000051</v>
      </c>
      <c r="J23" s="482">
        <v>14.07097533500006</v>
      </c>
      <c r="K23" s="482">
        <v>14.797887700000057</v>
      </c>
      <c r="L23" s="482">
        <v>14.599531260000049</v>
      </c>
      <c r="M23" s="482">
        <v>13.126313760000052</v>
      </c>
      <c r="N23" s="482">
        <v>43.133752645000079</v>
      </c>
      <c r="O23" s="482">
        <v>20.534100670000061</v>
      </c>
      <c r="P23" s="482">
        <v>15.724722595000067</v>
      </c>
      <c r="Q23" s="483">
        <v>37.498217960000055</v>
      </c>
      <c r="R23" s="607"/>
      <c r="S23" s="607"/>
      <c r="T23" s="607"/>
      <c r="U23" s="607"/>
      <c r="V23" s="607"/>
      <c r="W23" s="607"/>
      <c r="X23" s="607"/>
      <c r="Y23" s="607"/>
      <c r="Z23" s="607"/>
      <c r="AA23" s="607"/>
      <c r="AB23" s="607"/>
    </row>
    <row r="24" spans="1:28" ht="20.100000000000001" customHeight="1">
      <c r="A24" s="636"/>
      <c r="B24" s="637" t="s">
        <v>287</v>
      </c>
      <c r="C24" s="608">
        <v>337.27329554000022</v>
      </c>
      <c r="D24" s="609">
        <v>42.028012660000094</v>
      </c>
      <c r="E24" s="482">
        <v>36.846433425000058</v>
      </c>
      <c r="F24" s="482">
        <v>19.060477255000055</v>
      </c>
      <c r="G24" s="482">
        <v>21.176181640000038</v>
      </c>
      <c r="H24" s="482">
        <v>12.86791992000005</v>
      </c>
      <c r="I24" s="369">
        <v>25.500548805000076</v>
      </c>
      <c r="J24" s="482">
        <v>11.656628915000047</v>
      </c>
      <c r="K24" s="482">
        <v>20.318831060000068</v>
      </c>
      <c r="L24" s="482">
        <v>16.051927700000039</v>
      </c>
      <c r="M24" s="482">
        <v>16.496909790000053</v>
      </c>
      <c r="N24" s="482">
        <v>37.592583150000081</v>
      </c>
      <c r="O24" s="482">
        <v>21.695905965000058</v>
      </c>
      <c r="P24" s="482">
        <v>18.730780910000057</v>
      </c>
      <c r="Q24" s="483">
        <v>37.250154345000077</v>
      </c>
      <c r="R24" s="607"/>
      <c r="S24" s="607"/>
      <c r="T24" s="607"/>
      <c r="U24" s="607"/>
      <c r="V24" s="607"/>
      <c r="W24" s="607"/>
      <c r="X24" s="607"/>
      <c r="Y24" s="607"/>
      <c r="Z24" s="607"/>
      <c r="AA24" s="607"/>
      <c r="AB24" s="607"/>
    </row>
    <row r="25" spans="1:28" ht="20.100000000000001" customHeight="1">
      <c r="A25" s="636"/>
      <c r="B25" s="637" t="s">
        <v>288</v>
      </c>
      <c r="C25" s="608">
        <v>79.418058410000043</v>
      </c>
      <c r="D25" s="609">
        <v>18.981586705000048</v>
      </c>
      <c r="E25" s="482">
        <v>10.625932185000048</v>
      </c>
      <c r="F25" s="482">
        <v>4.3625566050000524</v>
      </c>
      <c r="G25" s="482">
        <v>2.840356500000051</v>
      </c>
      <c r="H25" s="482">
        <v>2.3572874750000499</v>
      </c>
      <c r="I25" s="369">
        <v>3.5917235100000502</v>
      </c>
      <c r="J25" s="482">
        <v>3.0970757000000502</v>
      </c>
      <c r="K25" s="482">
        <v>4.0497151950000498</v>
      </c>
      <c r="L25" s="482">
        <v>1.3817638550000499</v>
      </c>
      <c r="M25" s="482">
        <v>2.3048552950000509</v>
      </c>
      <c r="N25" s="482">
        <v>10.545700405000051</v>
      </c>
      <c r="O25" s="482">
        <v>2.8200441200000501</v>
      </c>
      <c r="P25" s="482">
        <v>3.8083710950000502</v>
      </c>
      <c r="Q25" s="483">
        <v>8.6510897650000498</v>
      </c>
      <c r="R25" s="607"/>
      <c r="S25" s="607"/>
      <c r="T25" s="607"/>
      <c r="U25" s="607"/>
      <c r="V25" s="607"/>
      <c r="W25" s="607"/>
      <c r="X25" s="607"/>
      <c r="Y25" s="607"/>
      <c r="Z25" s="607"/>
      <c r="AA25" s="607"/>
      <c r="AB25" s="607"/>
    </row>
    <row r="26" spans="1:28" s="178" customFormat="1" ht="20.100000000000001" customHeight="1" thickBot="1">
      <c r="A26" s="638"/>
      <c r="B26" s="639" t="s">
        <v>634</v>
      </c>
      <c r="C26" s="610">
        <v>119.37823899499836</v>
      </c>
      <c r="D26" s="611">
        <v>19.746771449999301</v>
      </c>
      <c r="E26" s="612">
        <v>14.069239289999132</v>
      </c>
      <c r="F26" s="612">
        <v>7.0868220099991959</v>
      </c>
      <c r="G26" s="612">
        <v>6.9038291949991049</v>
      </c>
      <c r="H26" s="612">
        <v>2.8112998449991267</v>
      </c>
      <c r="I26" s="612">
        <v>8.629514279999114</v>
      </c>
      <c r="J26" s="612">
        <v>4.0405575049991569</v>
      </c>
      <c r="K26" s="612">
        <v>4.2160902099991233</v>
      </c>
      <c r="L26" s="612">
        <v>4.8006936399991105</v>
      </c>
      <c r="M26" s="612">
        <v>5.5034773249991815</v>
      </c>
      <c r="N26" s="612">
        <v>18.411664739999082</v>
      </c>
      <c r="O26" s="612">
        <v>5.6605017899991026</v>
      </c>
      <c r="P26" s="612">
        <v>5.1723469249992604</v>
      </c>
      <c r="Q26" s="613">
        <v>12.325430789999132</v>
      </c>
      <c r="R26" s="614"/>
      <c r="S26" s="614"/>
      <c r="T26" s="614"/>
      <c r="U26" s="614"/>
      <c r="V26" s="614"/>
      <c r="W26" s="614"/>
      <c r="X26" s="614"/>
      <c r="Y26" s="614"/>
      <c r="Z26" s="614"/>
      <c r="AA26" s="614"/>
      <c r="AB26" s="614"/>
    </row>
    <row r="27" spans="1:28" s="178" customFormat="1" ht="11.25" customHeight="1" thickTop="1" thickBot="1">
      <c r="A27" s="633"/>
      <c r="B27" s="633"/>
      <c r="C27" s="615"/>
      <c r="D27" s="616"/>
      <c r="E27" s="616"/>
      <c r="F27" s="614"/>
      <c r="G27" s="614"/>
      <c r="H27" s="614"/>
      <c r="I27" s="614"/>
      <c r="J27" s="614"/>
      <c r="K27" s="614"/>
      <c r="L27" s="614"/>
      <c r="M27" s="614"/>
      <c r="N27" s="614"/>
      <c r="O27" s="614"/>
      <c r="P27" s="614"/>
      <c r="Q27" s="614"/>
      <c r="R27" s="614"/>
      <c r="S27" s="614"/>
      <c r="T27" s="614"/>
      <c r="U27" s="614"/>
      <c r="V27" s="614"/>
      <c r="W27" s="614"/>
      <c r="X27" s="614"/>
      <c r="Y27" s="614"/>
      <c r="Z27" s="614"/>
      <c r="AA27" s="614"/>
      <c r="AB27" s="614"/>
    </row>
    <row r="28" spans="1:28" s="178" customFormat="1" ht="20.100000000000001" customHeight="1" thickTop="1">
      <c r="A28" s="640"/>
      <c r="B28" s="641" t="s">
        <v>292</v>
      </c>
      <c r="C28" s="617">
        <v>4918.50782239</v>
      </c>
      <c r="D28" s="618">
        <v>651.4197267000003</v>
      </c>
      <c r="E28" s="618">
        <v>621.99234968499957</v>
      </c>
      <c r="F28" s="618">
        <v>293.1297225150002</v>
      </c>
      <c r="G28" s="618">
        <v>280.19572270000009</v>
      </c>
      <c r="H28" s="618">
        <v>140.18428074000005</v>
      </c>
      <c r="I28" s="618">
        <v>360.0022054850001</v>
      </c>
      <c r="J28" s="618">
        <v>196.09276477000006</v>
      </c>
      <c r="K28" s="618">
        <v>252.61161392999998</v>
      </c>
      <c r="L28" s="618">
        <v>239.54631074500003</v>
      </c>
      <c r="M28" s="618">
        <v>234.11665370000009</v>
      </c>
      <c r="N28" s="618">
        <v>554.49804052000036</v>
      </c>
      <c r="O28" s="618">
        <v>279.42846875000009</v>
      </c>
      <c r="P28" s="618">
        <v>274.33676800999984</v>
      </c>
      <c r="Q28" s="619">
        <v>540.95319414000005</v>
      </c>
      <c r="R28" s="614"/>
      <c r="S28" s="614"/>
      <c r="T28" s="614"/>
      <c r="U28" s="614"/>
      <c r="V28" s="614"/>
      <c r="W28" s="614"/>
      <c r="X28" s="614"/>
      <c r="Y28" s="614"/>
      <c r="Z28" s="614"/>
      <c r="AA28" s="614"/>
      <c r="AB28" s="614"/>
    </row>
    <row r="29" spans="1:28" s="178" customFormat="1" ht="20.100000000000001" customHeight="1">
      <c r="A29" s="485"/>
      <c r="B29" s="486" t="s">
        <v>294</v>
      </c>
      <c r="C29" s="487">
        <v>152.28734936000004</v>
      </c>
      <c r="D29" s="620">
        <v>2.27570208000005</v>
      </c>
      <c r="E29" s="620">
        <v>17.538545205000052</v>
      </c>
      <c r="F29" s="620">
        <v>17.075441730000048</v>
      </c>
      <c r="G29" s="620">
        <v>9.3125253750000514</v>
      </c>
      <c r="H29" s="620">
        <v>2.73826660000005</v>
      </c>
      <c r="I29" s="620">
        <v>11.053533525000052</v>
      </c>
      <c r="J29" s="620">
        <v>2.92669869000005</v>
      </c>
      <c r="K29" s="620">
        <v>9.7767898600000507</v>
      </c>
      <c r="L29" s="620">
        <v>12.616965990000047</v>
      </c>
      <c r="M29" s="620">
        <v>17.855034015000051</v>
      </c>
      <c r="N29" s="620">
        <v>16.358129345000052</v>
      </c>
      <c r="O29" s="620">
        <v>13.791447400000049</v>
      </c>
      <c r="P29" s="620">
        <v>7.3668109800000483</v>
      </c>
      <c r="Q29" s="621">
        <v>11.601458565000049</v>
      </c>
      <c r="R29" s="614"/>
      <c r="S29" s="614"/>
      <c r="T29" s="614"/>
      <c r="U29" s="614"/>
      <c r="V29" s="614"/>
      <c r="W29" s="614"/>
      <c r="X29" s="614"/>
      <c r="Y29" s="614"/>
      <c r="Z29" s="614"/>
      <c r="AA29" s="614"/>
      <c r="AB29" s="614"/>
    </row>
    <row r="30" spans="1:28" s="178" customFormat="1" ht="20.100000000000001" customHeight="1">
      <c r="A30" s="485"/>
      <c r="B30" s="486" t="s">
        <v>295</v>
      </c>
      <c r="C30" s="487">
        <v>1837.8411990250002</v>
      </c>
      <c r="D30" s="482">
        <v>128.78837199500032</v>
      </c>
      <c r="E30" s="482">
        <v>212.79159326499982</v>
      </c>
      <c r="F30" s="482">
        <v>118.74980865000035</v>
      </c>
      <c r="G30" s="482">
        <v>120.54563846500039</v>
      </c>
      <c r="H30" s="482">
        <v>54.489440870000251</v>
      </c>
      <c r="I30" s="482">
        <v>143.10186384500037</v>
      </c>
      <c r="J30" s="482">
        <v>93.446639380000192</v>
      </c>
      <c r="K30" s="482">
        <v>101.6087538500002</v>
      </c>
      <c r="L30" s="482">
        <v>100.51262669000026</v>
      </c>
      <c r="M30" s="482">
        <v>107.08978856500023</v>
      </c>
      <c r="N30" s="482">
        <v>195.72977443500056</v>
      </c>
      <c r="O30" s="482">
        <v>111.9987318150003</v>
      </c>
      <c r="P30" s="482">
        <v>128.21825177499994</v>
      </c>
      <c r="Q30" s="483">
        <v>220.76991542500019</v>
      </c>
      <c r="R30" s="614"/>
      <c r="S30" s="614"/>
      <c r="T30" s="614"/>
      <c r="U30" s="614"/>
      <c r="V30" s="614"/>
      <c r="W30" s="614"/>
      <c r="X30" s="614"/>
      <c r="Y30" s="614"/>
      <c r="Z30" s="614"/>
      <c r="AA30" s="614"/>
      <c r="AB30" s="614"/>
    </row>
    <row r="31" spans="1:28" s="178" customFormat="1" ht="20.100000000000001" customHeight="1">
      <c r="A31" s="485"/>
      <c r="B31" s="486" t="s">
        <v>296</v>
      </c>
      <c r="C31" s="487">
        <v>1424.4497733900002</v>
      </c>
      <c r="D31" s="482">
        <v>70.230517910000216</v>
      </c>
      <c r="E31" s="482">
        <v>162.43640750999978</v>
      </c>
      <c r="F31" s="482">
        <v>88.189211935000301</v>
      </c>
      <c r="G31" s="482">
        <v>98.259367535000351</v>
      </c>
      <c r="H31" s="482">
        <v>43.317196545000208</v>
      </c>
      <c r="I31" s="482">
        <v>109.28625155000032</v>
      </c>
      <c r="J31" s="482">
        <v>76.44305142000016</v>
      </c>
      <c r="K31" s="482">
        <v>86.625508175000149</v>
      </c>
      <c r="L31" s="482">
        <v>81.5619786150002</v>
      </c>
      <c r="M31" s="482">
        <v>88.617221820000182</v>
      </c>
      <c r="N31" s="482">
        <v>149.94550605000052</v>
      </c>
      <c r="O31" s="482">
        <v>85.746873710000258</v>
      </c>
      <c r="P31" s="482">
        <v>103.55068502499991</v>
      </c>
      <c r="Q31" s="483">
        <v>180.23999559000015</v>
      </c>
      <c r="R31" s="614"/>
      <c r="S31" s="614"/>
      <c r="T31" s="614"/>
      <c r="U31" s="614"/>
      <c r="V31" s="614"/>
      <c r="W31" s="614"/>
      <c r="X31" s="614"/>
      <c r="Y31" s="614"/>
      <c r="Z31" s="614"/>
      <c r="AA31" s="614"/>
      <c r="AB31" s="614"/>
    </row>
    <row r="32" spans="1:28" s="178" customFormat="1" ht="20.100000000000001" customHeight="1">
      <c r="A32" s="485"/>
      <c r="B32" s="486" t="s">
        <v>297</v>
      </c>
      <c r="C32" s="487">
        <v>413.39142563500002</v>
      </c>
      <c r="D32" s="482">
        <v>58.557854085000102</v>
      </c>
      <c r="E32" s="482">
        <v>50.355185755000043</v>
      </c>
      <c r="F32" s="482">
        <v>30.560596715000042</v>
      </c>
      <c r="G32" s="482">
        <v>22.28627093000005</v>
      </c>
      <c r="H32" s="482">
        <v>11.172244325000042</v>
      </c>
      <c r="I32" s="482">
        <v>33.815612295000037</v>
      </c>
      <c r="J32" s="482">
        <v>17.003587960000036</v>
      </c>
      <c r="K32" s="482">
        <v>14.983245675000052</v>
      </c>
      <c r="L32" s="482">
        <v>18.950648075000057</v>
      </c>
      <c r="M32" s="482">
        <v>18.472566745000051</v>
      </c>
      <c r="N32" s="482">
        <v>45.78426838500004</v>
      </c>
      <c r="O32" s="482">
        <v>26.251858105000039</v>
      </c>
      <c r="P32" s="482">
        <v>24.667566750000042</v>
      </c>
      <c r="Q32" s="483">
        <v>40.529919835000058</v>
      </c>
      <c r="R32" s="614"/>
      <c r="S32" s="614"/>
      <c r="T32" s="614"/>
      <c r="U32" s="614"/>
      <c r="V32" s="614"/>
      <c r="W32" s="614"/>
      <c r="X32" s="614"/>
      <c r="Y32" s="614"/>
      <c r="Z32" s="614"/>
      <c r="AA32" s="614"/>
      <c r="AB32" s="614"/>
    </row>
    <row r="33" spans="1:28" s="178" customFormat="1" ht="20.100000000000001" customHeight="1" thickBot="1">
      <c r="A33" s="488"/>
      <c r="B33" s="489" t="s">
        <v>637</v>
      </c>
      <c r="C33" s="490">
        <v>2928.3792740049994</v>
      </c>
      <c r="D33" s="622">
        <v>520.35565262500018</v>
      </c>
      <c r="E33" s="622">
        <v>391.66221121499973</v>
      </c>
      <c r="F33" s="622">
        <v>157.3044721349998</v>
      </c>
      <c r="G33" s="622">
        <v>150.3375588599996</v>
      </c>
      <c r="H33" s="622">
        <v>82.956573269999723</v>
      </c>
      <c r="I33" s="622">
        <v>205.84680811499967</v>
      </c>
      <c r="J33" s="622">
        <v>99.719426699999758</v>
      </c>
      <c r="K33" s="622">
        <v>141.2260702199998</v>
      </c>
      <c r="L33" s="622">
        <v>126.41671806499967</v>
      </c>
      <c r="M33" s="622">
        <v>109.17183111999979</v>
      </c>
      <c r="N33" s="622">
        <v>342.41013673999964</v>
      </c>
      <c r="O33" s="622">
        <v>153.63828953499976</v>
      </c>
      <c r="P33" s="622">
        <v>138.75170525499988</v>
      </c>
      <c r="Q33" s="623">
        <v>308.58182014999977</v>
      </c>
      <c r="R33" s="614"/>
      <c r="S33" s="614"/>
      <c r="T33" s="614"/>
      <c r="U33" s="614"/>
      <c r="V33" s="614"/>
      <c r="W33" s="614"/>
      <c r="X33" s="614"/>
      <c r="Y33" s="614"/>
      <c r="Z33" s="614"/>
      <c r="AA33" s="614"/>
      <c r="AB33" s="614"/>
    </row>
    <row r="34" spans="1:28" s="178" customFormat="1" ht="10.5" customHeight="1" thickTop="1" thickBot="1">
      <c r="A34" s="491"/>
      <c r="B34" s="491"/>
      <c r="C34" s="492"/>
      <c r="D34" s="493"/>
      <c r="E34" s="493"/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84"/>
      <c r="S34" s="484"/>
      <c r="T34" s="484"/>
      <c r="U34" s="484"/>
      <c r="V34" s="484"/>
      <c r="W34" s="484"/>
      <c r="X34" s="484"/>
      <c r="Y34" s="484"/>
      <c r="Z34" s="484"/>
      <c r="AA34" s="484"/>
      <c r="AB34" s="484"/>
    </row>
    <row r="35" spans="1:28" s="178" customFormat="1" ht="20.100000000000001" customHeight="1" thickTop="1">
      <c r="A35" s="192"/>
      <c r="B35" s="193" t="s">
        <v>163</v>
      </c>
      <c r="C35" s="194">
        <v>100</v>
      </c>
      <c r="D35" s="195">
        <v>100</v>
      </c>
      <c r="E35" s="195">
        <v>100</v>
      </c>
      <c r="F35" s="195">
        <v>100</v>
      </c>
      <c r="G35" s="195">
        <v>100</v>
      </c>
      <c r="H35" s="195">
        <v>100</v>
      </c>
      <c r="I35" s="195">
        <v>100</v>
      </c>
      <c r="J35" s="195">
        <v>100</v>
      </c>
      <c r="K35" s="195">
        <v>100</v>
      </c>
      <c r="L35" s="195">
        <v>100</v>
      </c>
      <c r="M35" s="195">
        <v>100</v>
      </c>
      <c r="N35" s="195">
        <v>100</v>
      </c>
      <c r="O35" s="195">
        <v>100</v>
      </c>
      <c r="P35" s="195">
        <v>100</v>
      </c>
      <c r="Q35" s="196">
        <v>100</v>
      </c>
      <c r="R35" s="360"/>
    </row>
    <row r="36" spans="1:28" s="178" customFormat="1" ht="20.100000000000001" customHeight="1">
      <c r="A36" s="197"/>
      <c r="B36" s="198" t="s">
        <v>294</v>
      </c>
      <c r="C36" s="207">
        <v>3.0962103723157366</v>
      </c>
      <c r="D36" s="199">
        <v>0.34934497478736681</v>
      </c>
      <c r="E36" s="199">
        <v>2.8197364829136937</v>
      </c>
      <c r="F36" s="199">
        <v>5.8252167618813386</v>
      </c>
      <c r="G36" s="199">
        <v>3.3235787060785311</v>
      </c>
      <c r="H36" s="199">
        <v>1.9533335589021685</v>
      </c>
      <c r="I36" s="199">
        <v>3.0704071687862506</v>
      </c>
      <c r="J36" s="199">
        <v>1.4925072291335255</v>
      </c>
      <c r="K36" s="199">
        <v>3.8702851812305239</v>
      </c>
      <c r="L36" s="199">
        <v>5.2670258000470573</v>
      </c>
      <c r="M36" s="199">
        <v>7.6265544261023432</v>
      </c>
      <c r="N36" s="199">
        <v>2.950078837007184</v>
      </c>
      <c r="O36" s="199">
        <v>4.9355913739551793</v>
      </c>
      <c r="P36" s="199">
        <v>2.6853166760831422</v>
      </c>
      <c r="Q36" s="200">
        <v>2.1446326023536821</v>
      </c>
    </row>
    <row r="37" spans="1:28" s="178" customFormat="1" ht="20.100000000000001" customHeight="1">
      <c r="A37" s="197"/>
      <c r="B37" s="198" t="s">
        <v>295</v>
      </c>
      <c r="C37" s="208">
        <v>37.365828527481263</v>
      </c>
      <c r="D37" s="201">
        <v>19.770413255279188</v>
      </c>
      <c r="E37" s="201">
        <v>34.21128786757032</v>
      </c>
      <c r="F37" s="201">
        <v>40.51100912972877</v>
      </c>
      <c r="G37" s="201">
        <v>43.021940985896556</v>
      </c>
      <c r="H37" s="201">
        <v>38.869865139203363</v>
      </c>
      <c r="I37" s="201">
        <v>39.750274210740315</v>
      </c>
      <c r="J37" s="201">
        <v>47.65430253870155</v>
      </c>
      <c r="K37" s="201">
        <v>40.223310507867829</v>
      </c>
      <c r="L37" s="201">
        <v>41.95958033225449</v>
      </c>
      <c r="M37" s="201">
        <v>45.742063570678908</v>
      </c>
      <c r="N37" s="201">
        <v>35.298551145725952</v>
      </c>
      <c r="O37" s="201">
        <v>40.081360469825164</v>
      </c>
      <c r="P37" s="201">
        <v>46.737538210819139</v>
      </c>
      <c r="Q37" s="202">
        <v>40.811278649713337</v>
      </c>
    </row>
    <row r="38" spans="1:28" ht="20.100000000000001" customHeight="1">
      <c r="A38" s="197"/>
      <c r="B38" s="198" t="s">
        <v>296</v>
      </c>
      <c r="C38" s="208">
        <v>28.961014698515452</v>
      </c>
      <c r="D38" s="201">
        <v>10.781146936672924</v>
      </c>
      <c r="E38" s="201">
        <v>26.115499264944937</v>
      </c>
      <c r="F38" s="201">
        <v>30.085387172052275</v>
      </c>
      <c r="G38" s="201">
        <v>35.068118309644817</v>
      </c>
      <c r="H38" s="201">
        <v>30.900181044792507</v>
      </c>
      <c r="I38" s="201">
        <v>30.357106119049554</v>
      </c>
      <c r="J38" s="201">
        <v>38.983106546364056</v>
      </c>
      <c r="K38" s="201">
        <v>34.291973685344708</v>
      </c>
      <c r="L38" s="201">
        <v>34.048522125570919</v>
      </c>
      <c r="M38" s="201">
        <v>37.851737763839459</v>
      </c>
      <c r="N38" s="201">
        <v>27.041665631385055</v>
      </c>
      <c r="O38" s="201">
        <v>30.686520272462474</v>
      </c>
      <c r="P38" s="201">
        <v>37.745828157174103</v>
      </c>
      <c r="Q38" s="202">
        <v>33.318963182488133</v>
      </c>
    </row>
    <row r="39" spans="1:28" ht="20.100000000000001" customHeight="1">
      <c r="A39" s="197"/>
      <c r="B39" s="198" t="s">
        <v>297</v>
      </c>
      <c r="C39" s="208">
        <v>8.4048138289658141</v>
      </c>
      <c r="D39" s="201">
        <v>8.9892663186062638</v>
      </c>
      <c r="E39" s="201">
        <v>8.0957886026253885</v>
      </c>
      <c r="F39" s="201">
        <v>10.425621957676496</v>
      </c>
      <c r="G39" s="201">
        <v>7.9538226762517397</v>
      </c>
      <c r="H39" s="201">
        <v>7.9696840944108542</v>
      </c>
      <c r="I39" s="201">
        <v>9.3931680916907609</v>
      </c>
      <c r="J39" s="201">
        <v>8.6711959923374948</v>
      </c>
      <c r="K39" s="201">
        <v>5.9313368225231287</v>
      </c>
      <c r="L39" s="201">
        <v>7.9110582066835731</v>
      </c>
      <c r="M39" s="201">
        <v>7.8903258068394493</v>
      </c>
      <c r="N39" s="201">
        <v>8.2568855143408992</v>
      </c>
      <c r="O39" s="201">
        <v>9.3948401973626865</v>
      </c>
      <c r="P39" s="201">
        <v>8.9917100536450452</v>
      </c>
      <c r="Q39" s="202">
        <v>7.4923154672252137</v>
      </c>
    </row>
    <row r="40" spans="1:28" ht="20.100000000000001" customHeight="1" thickBot="1">
      <c r="A40" s="203"/>
      <c r="B40" s="204" t="s">
        <v>637</v>
      </c>
      <c r="C40" s="209">
        <v>59.537961100202985</v>
      </c>
      <c r="D40" s="205">
        <v>79.880241769933477</v>
      </c>
      <c r="E40" s="205">
        <v>62.96897564951599</v>
      </c>
      <c r="F40" s="205">
        <v>53.66377410838988</v>
      </c>
      <c r="G40" s="205">
        <v>53.654480308024901</v>
      </c>
      <c r="H40" s="205">
        <v>59.176801301894457</v>
      </c>
      <c r="I40" s="205">
        <v>57.179318620473431</v>
      </c>
      <c r="J40" s="205">
        <v>50.853190232164906</v>
      </c>
      <c r="K40" s="205">
        <v>55.906404310901671</v>
      </c>
      <c r="L40" s="205">
        <v>52.773393867698424</v>
      </c>
      <c r="M40" s="205">
        <v>46.631382003218746</v>
      </c>
      <c r="N40" s="205">
        <v>61.751370017266836</v>
      </c>
      <c r="O40" s="205">
        <v>54.98304815621966</v>
      </c>
      <c r="P40" s="205">
        <v>50.577145113097721</v>
      </c>
      <c r="Q40" s="206">
        <v>57.044088747932975</v>
      </c>
    </row>
    <row r="41" spans="1:28" ht="20.100000000000001" customHeight="1" thickTop="1">
      <c r="A41" s="1313" t="s">
        <v>636</v>
      </c>
      <c r="B41" s="1313" t="s">
        <v>639</v>
      </c>
      <c r="C41" s="1314"/>
      <c r="D41" s="360"/>
      <c r="E41" s="360"/>
      <c r="F41" s="360"/>
      <c r="G41" s="360"/>
      <c r="H41" s="360"/>
      <c r="I41" s="360"/>
      <c r="J41" s="360"/>
      <c r="K41" s="360"/>
      <c r="L41" s="360"/>
      <c r="M41" s="360"/>
      <c r="N41" s="360"/>
      <c r="O41" s="360"/>
      <c r="P41" s="360"/>
      <c r="Q41" s="360"/>
    </row>
    <row r="42" spans="1:28" s="213" customFormat="1" ht="15.75" customHeight="1">
      <c r="A42" s="210" t="s">
        <v>635</v>
      </c>
      <c r="B42" s="210"/>
      <c r="C42" s="211"/>
      <c r="D42" s="212"/>
      <c r="E42" s="212"/>
      <c r="F42" s="212"/>
      <c r="G42" s="212"/>
      <c r="H42" s="212"/>
    </row>
    <row r="43" spans="1:28">
      <c r="A43" s="178" t="s">
        <v>262</v>
      </c>
      <c r="B43" s="178"/>
      <c r="C43" s="214"/>
      <c r="D43" s="214"/>
      <c r="E43" s="214"/>
      <c r="F43" s="214"/>
      <c r="G43" s="214"/>
      <c r="H43" s="214"/>
      <c r="I43" s="214"/>
      <c r="K43" s="214"/>
      <c r="L43" s="214"/>
      <c r="M43" s="214"/>
      <c r="N43" s="214"/>
      <c r="O43" s="214"/>
      <c r="P43" s="214"/>
      <c r="Q43" s="214"/>
    </row>
    <row r="44" spans="1:28">
      <c r="A44" s="215"/>
      <c r="B44" s="215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</row>
    <row r="45" spans="1:28">
      <c r="A45" s="215"/>
      <c r="B45" s="215"/>
      <c r="C45" s="214"/>
      <c r="D45" s="214"/>
      <c r="E45" s="214"/>
      <c r="F45" s="214"/>
      <c r="G45" s="216"/>
      <c r="H45" s="214"/>
      <c r="I45" s="214"/>
      <c r="J45" s="214"/>
      <c r="K45" s="214"/>
      <c r="L45" s="214"/>
      <c r="M45" s="216"/>
      <c r="N45" s="214"/>
      <c r="O45" s="214"/>
      <c r="P45" s="214"/>
      <c r="Q45" s="214"/>
    </row>
    <row r="46" spans="1:28">
      <c r="A46" s="215"/>
      <c r="B46" s="215"/>
      <c r="C46" s="214"/>
      <c r="D46" s="214"/>
      <c r="E46" s="214"/>
      <c r="F46" s="216"/>
      <c r="G46" s="216"/>
      <c r="H46" s="216"/>
      <c r="I46" s="216"/>
      <c r="J46" s="216"/>
      <c r="K46" s="214"/>
      <c r="L46" s="216"/>
      <c r="M46" s="216"/>
      <c r="N46" s="214"/>
      <c r="O46" s="214"/>
      <c r="P46" s="216"/>
      <c r="Q46" s="214"/>
    </row>
    <row r="47" spans="1:28">
      <c r="A47" s="215"/>
      <c r="B47" s="215"/>
      <c r="C47" s="214"/>
      <c r="D47" s="214"/>
      <c r="E47" s="214"/>
      <c r="F47" s="216"/>
      <c r="G47" s="214"/>
      <c r="H47" s="216"/>
      <c r="I47" s="214"/>
      <c r="J47" s="214"/>
      <c r="K47" s="216"/>
      <c r="L47" s="216"/>
      <c r="M47" s="216"/>
      <c r="N47" s="216"/>
      <c r="O47" s="216"/>
      <c r="P47" s="216"/>
      <c r="Q47" s="216"/>
    </row>
    <row r="48" spans="1:28" ht="18.75">
      <c r="J48" s="313" t="s">
        <v>440</v>
      </c>
    </row>
    <row r="49" spans="1:17">
      <c r="A49" s="215"/>
      <c r="B49" s="215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</row>
    <row r="50" spans="1:17">
      <c r="A50" s="215"/>
      <c r="B50" s="215"/>
    </row>
    <row r="51" spans="1:17">
      <c r="A51" s="215"/>
      <c r="B51" s="215"/>
      <c r="C51" s="214"/>
      <c r="D51" s="214"/>
      <c r="E51" s="214"/>
      <c r="F51" s="214"/>
      <c r="G51" s="214"/>
      <c r="H51" s="216"/>
      <c r="I51" s="214"/>
      <c r="J51" s="214"/>
      <c r="K51" s="214"/>
      <c r="L51" s="214"/>
      <c r="M51" s="214"/>
      <c r="N51" s="214"/>
      <c r="O51" s="214"/>
      <c r="P51" s="214"/>
      <c r="Q51" s="214"/>
    </row>
    <row r="52" spans="1:17">
      <c r="A52" s="215"/>
      <c r="B52" s="215"/>
      <c r="C52" s="214"/>
      <c r="D52" s="216"/>
      <c r="E52" s="214"/>
      <c r="F52" s="216"/>
      <c r="G52" s="216"/>
      <c r="H52" s="216"/>
      <c r="I52" s="216"/>
      <c r="J52" s="214"/>
      <c r="K52" s="216"/>
      <c r="L52" s="216"/>
      <c r="M52" s="214"/>
      <c r="N52" s="216"/>
      <c r="O52" s="216"/>
      <c r="P52" s="216"/>
      <c r="Q52" s="214"/>
    </row>
    <row r="53" spans="1:17">
      <c r="A53" s="215"/>
      <c r="B53" s="215"/>
      <c r="C53" s="214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4"/>
      <c r="P53" s="216"/>
      <c r="Q53" s="214"/>
    </row>
    <row r="54" spans="1:17">
      <c r="A54" s="215"/>
      <c r="B54" s="215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</row>
    <row r="55" spans="1:17">
      <c r="A55" s="215"/>
      <c r="B55" s="215"/>
      <c r="C55" s="214"/>
      <c r="D55" s="214"/>
      <c r="E55" s="214"/>
      <c r="F55" s="214"/>
      <c r="G55" s="216"/>
      <c r="H55" s="216"/>
      <c r="I55" s="216"/>
      <c r="J55" s="214"/>
      <c r="K55" s="214"/>
      <c r="L55" s="216"/>
      <c r="M55" s="216"/>
      <c r="N55" s="214"/>
      <c r="O55" s="216"/>
      <c r="P55" s="216"/>
      <c r="Q55" s="214"/>
    </row>
    <row r="56" spans="1:17">
      <c r="A56" s="215"/>
      <c r="B56" s="215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</row>
    <row r="57" spans="1:17">
      <c r="A57" s="215"/>
      <c r="B57" s="215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</row>
    <row r="58" spans="1:17">
      <c r="A58" s="215"/>
      <c r="B58" s="215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</row>
    <row r="59" spans="1:17">
      <c r="A59" s="215"/>
      <c r="B59" s="215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</row>
    <row r="60" spans="1:17">
      <c r="A60" s="215"/>
      <c r="B60" s="215"/>
      <c r="C60" s="214"/>
      <c r="D60" s="214"/>
      <c r="E60" s="214"/>
      <c r="F60" s="216"/>
      <c r="G60" s="214"/>
      <c r="H60" s="216"/>
      <c r="I60" s="216"/>
      <c r="J60" s="216"/>
      <c r="K60" s="214"/>
      <c r="L60" s="216"/>
      <c r="M60" s="214"/>
      <c r="N60" s="214"/>
      <c r="O60" s="216"/>
      <c r="P60" s="214"/>
      <c r="Q60" s="214"/>
    </row>
    <row r="61" spans="1:17">
      <c r="A61" s="215"/>
      <c r="B61" s="215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</row>
    <row r="62" spans="1:17">
      <c r="A62" s="215"/>
      <c r="B62" s="215"/>
      <c r="C62" s="214"/>
      <c r="D62" s="214"/>
      <c r="E62" s="214"/>
      <c r="F62" s="214"/>
      <c r="G62" s="216"/>
      <c r="H62" s="216"/>
      <c r="I62" s="216"/>
      <c r="J62" s="216"/>
      <c r="K62" s="214"/>
      <c r="L62" s="216"/>
      <c r="M62" s="214"/>
      <c r="N62" s="214"/>
      <c r="O62" s="214"/>
      <c r="P62" s="214"/>
      <c r="Q62" s="214"/>
    </row>
    <row r="63" spans="1:17">
      <c r="A63" s="215"/>
      <c r="B63" s="215"/>
      <c r="C63" s="214"/>
      <c r="D63" s="214"/>
      <c r="E63" s="214"/>
      <c r="F63" s="214"/>
      <c r="G63" s="216"/>
      <c r="H63" s="216"/>
      <c r="I63" s="216"/>
      <c r="J63" s="214"/>
      <c r="K63" s="214"/>
      <c r="L63" s="214"/>
      <c r="M63" s="216"/>
      <c r="N63" s="214"/>
      <c r="O63" s="214"/>
      <c r="P63" s="214"/>
      <c r="Q63" s="216"/>
    </row>
    <row r="64" spans="1:17">
      <c r="A64" s="215"/>
      <c r="B64" s="215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</row>
    <row r="65" spans="1:17">
      <c r="A65" s="215"/>
      <c r="B65" s="215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</row>
    <row r="66" spans="1:17">
      <c r="A66" s="215"/>
      <c r="B66" s="215"/>
      <c r="C66" s="216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</row>
    <row r="67" spans="1:17">
      <c r="A67" s="215"/>
      <c r="B67" s="215"/>
      <c r="C67" s="216"/>
      <c r="D67" s="216"/>
      <c r="E67" s="216"/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</row>
    <row r="68" spans="1:17">
      <c r="A68" s="215"/>
      <c r="B68" s="215"/>
      <c r="C68" s="214"/>
      <c r="D68" s="214"/>
      <c r="E68" s="214"/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</row>
    <row r="70" spans="1:17">
      <c r="A70" s="215"/>
      <c r="B70" s="215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</row>
    <row r="71" spans="1:17">
      <c r="A71" s="215"/>
      <c r="B71" s="215"/>
    </row>
    <row r="72" spans="1:17">
      <c r="A72" s="215"/>
      <c r="B72" s="215"/>
      <c r="C72" s="214"/>
      <c r="D72" s="214"/>
      <c r="E72" s="214"/>
      <c r="F72" s="214"/>
      <c r="G72" s="214"/>
      <c r="H72" s="216"/>
      <c r="I72" s="214"/>
      <c r="J72" s="214"/>
      <c r="K72" s="214"/>
      <c r="L72" s="214"/>
      <c r="M72" s="214"/>
      <c r="N72" s="214"/>
      <c r="O72" s="214"/>
      <c r="P72" s="214"/>
      <c r="Q72" s="214"/>
    </row>
    <row r="73" spans="1:17">
      <c r="A73" s="215"/>
      <c r="B73" s="215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</row>
    <row r="74" spans="1:17">
      <c r="A74" s="215"/>
      <c r="B74" s="215"/>
      <c r="C74" s="214"/>
      <c r="D74" s="214"/>
      <c r="E74" s="216"/>
      <c r="F74" s="216"/>
      <c r="G74" s="216"/>
      <c r="H74" s="214"/>
      <c r="I74" s="214"/>
      <c r="J74" s="216"/>
      <c r="K74" s="214"/>
      <c r="L74" s="216"/>
      <c r="M74" s="216"/>
      <c r="N74" s="216"/>
      <c r="O74" s="216"/>
      <c r="P74" s="216"/>
      <c r="Q74" s="216"/>
    </row>
    <row r="75" spans="1:17">
      <c r="A75" s="215"/>
      <c r="B75" s="215"/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</row>
    <row r="76" spans="1:17">
      <c r="A76" s="215"/>
      <c r="B76" s="215"/>
      <c r="C76" s="214"/>
      <c r="D76" s="214"/>
      <c r="E76" s="214"/>
      <c r="F76" s="216"/>
      <c r="G76" s="214"/>
      <c r="H76" s="214"/>
      <c r="I76" s="214"/>
      <c r="J76" s="214"/>
      <c r="K76" s="216"/>
      <c r="L76" s="214"/>
      <c r="M76" s="214"/>
      <c r="N76" s="214"/>
      <c r="O76" s="214"/>
      <c r="P76" s="216"/>
      <c r="Q76" s="214"/>
    </row>
    <row r="77" spans="1:17">
      <c r="A77" s="215"/>
      <c r="B77" s="215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</row>
    <row r="78" spans="1:17">
      <c r="A78" s="215"/>
      <c r="B78" s="215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</row>
    <row r="79" spans="1:17">
      <c r="A79" s="215"/>
      <c r="B79" s="215"/>
      <c r="C79" s="214"/>
      <c r="D79" s="214"/>
      <c r="E79" s="214"/>
      <c r="F79" s="214"/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14"/>
    </row>
    <row r="80" spans="1:17">
      <c r="A80" s="215"/>
      <c r="B80" s="215"/>
      <c r="C80" s="214"/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</row>
    <row r="81" spans="1:17">
      <c r="A81" s="215"/>
      <c r="B81" s="215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</row>
    <row r="82" spans="1:17">
      <c r="A82" s="215"/>
      <c r="B82" s="215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</row>
    <row r="83" spans="1:17">
      <c r="A83" s="215"/>
      <c r="B83" s="215"/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6"/>
      <c r="N83" s="214"/>
      <c r="O83" s="216"/>
      <c r="P83" s="214"/>
      <c r="Q83" s="214"/>
    </row>
    <row r="84" spans="1:17">
      <c r="A84" s="215"/>
      <c r="B84" s="215"/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</row>
    <row r="85" spans="1:17">
      <c r="A85" s="215"/>
      <c r="B85" s="215"/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214"/>
      <c r="Q85" s="214"/>
    </row>
    <row r="86" spans="1:17">
      <c r="A86" s="215"/>
      <c r="B86" s="215"/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</row>
    <row r="87" spans="1:17">
      <c r="A87" s="215"/>
      <c r="B87" s="215"/>
      <c r="C87" s="214"/>
      <c r="D87" s="214"/>
      <c r="E87" s="214"/>
      <c r="F87" s="216"/>
      <c r="G87" s="216"/>
      <c r="H87" s="216"/>
      <c r="I87" s="216"/>
      <c r="J87" s="216"/>
      <c r="K87" s="216"/>
      <c r="L87" s="216"/>
      <c r="M87" s="216"/>
      <c r="N87" s="214"/>
      <c r="O87" s="214"/>
      <c r="P87" s="216"/>
      <c r="Q87" s="216"/>
    </row>
    <row r="88" spans="1:17">
      <c r="A88" s="215"/>
      <c r="B88" s="215"/>
      <c r="C88" s="216"/>
      <c r="D88" s="216"/>
      <c r="E88" s="216"/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</row>
    <row r="89" spans="1:17">
      <c r="A89" s="215"/>
      <c r="B89" s="215"/>
      <c r="C89" s="214"/>
      <c r="D89" s="216"/>
      <c r="E89" s="216"/>
      <c r="F89" s="216"/>
      <c r="G89" s="216"/>
      <c r="H89" s="216"/>
      <c r="I89" s="214"/>
      <c r="J89" s="216"/>
      <c r="K89" s="216"/>
      <c r="L89" s="216"/>
      <c r="M89" s="214"/>
      <c r="N89" s="216"/>
      <c r="O89" s="214"/>
      <c r="P89" s="216"/>
      <c r="Q89" s="216"/>
    </row>
    <row r="91" spans="1:17">
      <c r="A91" s="215"/>
      <c r="B91" s="215"/>
      <c r="C91" s="214"/>
      <c r="D91" s="214"/>
      <c r="E91" s="214"/>
      <c r="F91" s="214"/>
      <c r="G91" s="214"/>
      <c r="H91" s="216"/>
      <c r="I91" s="214"/>
      <c r="J91" s="214"/>
      <c r="K91" s="214"/>
      <c r="L91" s="214"/>
      <c r="M91" s="214"/>
      <c r="N91" s="214"/>
      <c r="O91" s="214"/>
      <c r="P91" s="214"/>
      <c r="Q91" s="214"/>
    </row>
    <row r="92" spans="1:17">
      <c r="A92" s="215"/>
      <c r="B92" s="215"/>
    </row>
    <row r="93" spans="1:17">
      <c r="A93" s="215"/>
      <c r="B93" s="215"/>
      <c r="C93" s="214"/>
      <c r="D93" s="214"/>
      <c r="E93" s="214"/>
      <c r="F93" s="214"/>
      <c r="G93" s="214"/>
      <c r="H93" s="216"/>
      <c r="I93" s="214"/>
      <c r="J93" s="214"/>
      <c r="K93" s="214"/>
      <c r="L93" s="214"/>
      <c r="M93" s="214"/>
      <c r="N93" s="214"/>
      <c r="O93" s="214"/>
      <c r="P93" s="214"/>
      <c r="Q93" s="214"/>
    </row>
    <row r="94" spans="1:17">
      <c r="A94" s="215"/>
      <c r="B94" s="215"/>
      <c r="C94" s="216"/>
      <c r="D94" s="216"/>
      <c r="E94" s="216"/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</row>
    <row r="95" spans="1:17">
      <c r="A95" s="215"/>
      <c r="B95" s="215"/>
      <c r="C95" s="216"/>
      <c r="D95" s="216"/>
      <c r="E95" s="216"/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</row>
    <row r="96" spans="1:17">
      <c r="A96" s="215"/>
      <c r="B96" s="215"/>
      <c r="C96" s="214"/>
      <c r="D96" s="216"/>
      <c r="E96" s="214"/>
      <c r="F96" s="216"/>
      <c r="G96" s="216"/>
      <c r="H96" s="216"/>
      <c r="I96" s="216"/>
      <c r="J96" s="214"/>
      <c r="K96" s="216"/>
      <c r="L96" s="214"/>
      <c r="M96" s="214"/>
      <c r="N96" s="214"/>
      <c r="O96" s="216"/>
      <c r="P96" s="214"/>
      <c r="Q96" s="214"/>
    </row>
    <row r="97" spans="1:17">
      <c r="A97" s="215"/>
      <c r="B97" s="215"/>
      <c r="C97" s="216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</row>
    <row r="98" spans="1:17">
      <c r="A98" s="215"/>
      <c r="B98" s="215"/>
      <c r="C98" s="214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4"/>
    </row>
    <row r="99" spans="1:17">
      <c r="A99" s="215"/>
      <c r="B99" s="215"/>
      <c r="C99" s="214"/>
      <c r="D99" s="216"/>
      <c r="E99" s="214"/>
      <c r="F99" s="216"/>
      <c r="G99" s="214"/>
      <c r="H99" s="216"/>
      <c r="I99" s="214"/>
      <c r="J99" s="216"/>
      <c r="K99" s="216"/>
      <c r="L99" s="214"/>
      <c r="M99" s="216"/>
      <c r="N99" s="214"/>
      <c r="O99" s="216"/>
      <c r="P99" s="214"/>
      <c r="Q99" s="214"/>
    </row>
    <row r="100" spans="1:17">
      <c r="A100" s="215"/>
      <c r="B100" s="215"/>
      <c r="C100" s="214"/>
      <c r="D100" s="216"/>
      <c r="E100" s="216"/>
      <c r="F100" s="216"/>
      <c r="G100" s="214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</row>
    <row r="101" spans="1:17">
      <c r="A101" s="215"/>
      <c r="B101" s="215"/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</row>
    <row r="102" spans="1:17">
      <c r="A102" s="215"/>
      <c r="B102" s="215"/>
      <c r="C102" s="216"/>
      <c r="D102" s="216"/>
      <c r="E102" s="216"/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</row>
    <row r="103" spans="1:17">
      <c r="A103" s="215"/>
      <c r="B103" s="215"/>
      <c r="C103" s="214"/>
      <c r="D103" s="216"/>
      <c r="E103" s="216"/>
      <c r="F103" s="216"/>
      <c r="G103" s="216"/>
      <c r="H103" s="216"/>
      <c r="I103" s="216"/>
      <c r="J103" s="216"/>
      <c r="K103" s="216"/>
      <c r="L103" s="216"/>
      <c r="M103" s="216"/>
      <c r="N103" s="214"/>
      <c r="O103" s="216"/>
      <c r="P103" s="216"/>
      <c r="Q103" s="214"/>
    </row>
    <row r="104" spans="1:17">
      <c r="A104" s="215"/>
      <c r="B104" s="215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</row>
    <row r="105" spans="1:17">
      <c r="A105" s="215"/>
      <c r="B105" s="215"/>
      <c r="C105" s="216"/>
      <c r="D105" s="216"/>
      <c r="E105" s="216"/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</row>
    <row r="106" spans="1:17">
      <c r="A106" s="215"/>
      <c r="B106" s="215"/>
      <c r="C106" s="216"/>
      <c r="D106" s="216"/>
      <c r="E106" s="216"/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</row>
    <row r="107" spans="1:17">
      <c r="A107" s="215"/>
      <c r="B107" s="215"/>
      <c r="C107" s="214"/>
      <c r="D107" s="216"/>
      <c r="E107" s="216"/>
      <c r="F107" s="216"/>
      <c r="G107" s="216"/>
      <c r="H107" s="216"/>
      <c r="I107" s="214"/>
      <c r="J107" s="216"/>
      <c r="K107" s="216"/>
      <c r="L107" s="216"/>
      <c r="M107" s="216"/>
      <c r="N107" s="216"/>
      <c r="O107" s="216"/>
      <c r="P107" s="216"/>
      <c r="Q107" s="216"/>
    </row>
    <row r="108" spans="1:17">
      <c r="A108" s="215"/>
      <c r="B108" s="215"/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</row>
    <row r="109" spans="1:17">
      <c r="A109" s="215"/>
      <c r="B109" s="215"/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</row>
    <row r="110" spans="1:17">
      <c r="A110" s="215"/>
      <c r="B110" s="215"/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</row>
    <row r="112" spans="1:17">
      <c r="A112" s="215"/>
      <c r="B112" s="215"/>
      <c r="C112" s="214"/>
      <c r="D112" s="214"/>
      <c r="E112" s="214"/>
      <c r="F112" s="214"/>
      <c r="G112" s="214"/>
      <c r="H112" s="214"/>
      <c r="I112" s="214"/>
      <c r="J112" s="214"/>
      <c r="K112" s="214"/>
      <c r="L112" s="214"/>
      <c r="M112" s="214"/>
      <c r="N112" s="214"/>
      <c r="O112" s="214"/>
      <c r="P112" s="214"/>
      <c r="Q112" s="214"/>
    </row>
    <row r="113" spans="1:17">
      <c r="A113" s="215"/>
      <c r="B113" s="215"/>
    </row>
    <row r="114" spans="1:17">
      <c r="A114" s="215"/>
      <c r="B114" s="215"/>
      <c r="C114" s="214"/>
      <c r="D114" s="216"/>
      <c r="E114" s="214"/>
      <c r="F114" s="214"/>
      <c r="G114" s="214"/>
      <c r="H114" s="216"/>
      <c r="I114" s="214"/>
      <c r="J114" s="214"/>
      <c r="K114" s="214"/>
      <c r="L114" s="214"/>
      <c r="M114" s="214"/>
      <c r="N114" s="214"/>
      <c r="O114" s="216"/>
      <c r="P114" s="214"/>
      <c r="Q114" s="214"/>
    </row>
    <row r="115" spans="1:17">
      <c r="A115" s="215"/>
      <c r="B115" s="215"/>
      <c r="C115" s="214"/>
      <c r="D115" s="216"/>
      <c r="E115" s="216"/>
      <c r="F115" s="216"/>
      <c r="G115" s="214"/>
      <c r="H115" s="216"/>
      <c r="I115" s="216"/>
      <c r="J115" s="216"/>
      <c r="K115" s="216"/>
      <c r="L115" s="216"/>
      <c r="M115" s="216"/>
      <c r="N115" s="216"/>
      <c r="O115" s="216"/>
      <c r="P115" s="214"/>
      <c r="Q115" s="216"/>
    </row>
    <row r="116" spans="1:17">
      <c r="A116" s="215"/>
      <c r="B116" s="215"/>
      <c r="C116" s="216"/>
      <c r="D116" s="216"/>
      <c r="E116" s="216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</row>
    <row r="117" spans="1:17">
      <c r="A117" s="215"/>
      <c r="B117" s="215"/>
      <c r="C117" s="214"/>
      <c r="D117" s="214"/>
      <c r="E117" s="214"/>
      <c r="F117" s="214"/>
      <c r="G117" s="216"/>
      <c r="H117" s="214"/>
      <c r="I117" s="216"/>
      <c r="J117" s="214"/>
      <c r="K117" s="214"/>
      <c r="L117" s="214"/>
      <c r="M117" s="214"/>
      <c r="N117" s="214"/>
      <c r="O117" s="214"/>
      <c r="P117" s="214"/>
      <c r="Q117" s="214"/>
    </row>
    <row r="118" spans="1:17">
      <c r="A118" s="215"/>
      <c r="B118" s="215"/>
      <c r="C118" s="214"/>
      <c r="D118" s="216"/>
      <c r="E118" s="216"/>
      <c r="F118" s="216"/>
      <c r="G118" s="216"/>
      <c r="H118" s="216"/>
      <c r="I118" s="216"/>
      <c r="J118" s="214"/>
      <c r="K118" s="216"/>
      <c r="L118" s="216"/>
      <c r="M118" s="216"/>
      <c r="N118" s="214"/>
      <c r="O118" s="216"/>
      <c r="P118" s="216"/>
      <c r="Q118" s="216"/>
    </row>
    <row r="119" spans="1:17">
      <c r="A119" s="215"/>
      <c r="B119" s="215"/>
      <c r="C119" s="214"/>
      <c r="D119" s="214"/>
      <c r="E119" s="214"/>
      <c r="F119" s="214"/>
      <c r="G119" s="214"/>
      <c r="H119" s="214"/>
      <c r="I119" s="214"/>
      <c r="J119" s="214"/>
      <c r="K119" s="216"/>
      <c r="L119" s="214"/>
      <c r="M119" s="214"/>
      <c r="N119" s="214"/>
      <c r="O119" s="214"/>
      <c r="P119" s="214"/>
      <c r="Q119" s="216"/>
    </row>
    <row r="120" spans="1:17">
      <c r="A120" s="215"/>
      <c r="B120" s="215"/>
      <c r="C120" s="214"/>
      <c r="D120" s="214"/>
      <c r="E120" s="214"/>
      <c r="F120" s="214"/>
      <c r="G120" s="214"/>
      <c r="H120" s="214"/>
      <c r="I120" s="214"/>
      <c r="J120" s="214"/>
      <c r="K120" s="214"/>
      <c r="L120" s="214"/>
      <c r="M120" s="214"/>
      <c r="N120" s="214"/>
      <c r="O120" s="214"/>
      <c r="P120" s="214"/>
      <c r="Q120" s="214"/>
    </row>
    <row r="121" spans="1:17">
      <c r="A121" s="215"/>
      <c r="B121" s="215"/>
      <c r="C121" s="214"/>
      <c r="D121" s="214"/>
      <c r="E121" s="214"/>
      <c r="F121" s="216"/>
      <c r="G121" s="216"/>
      <c r="H121" s="214"/>
      <c r="I121" s="214"/>
      <c r="J121" s="214"/>
      <c r="K121" s="214"/>
      <c r="L121" s="214"/>
      <c r="M121" s="214"/>
      <c r="N121" s="214"/>
      <c r="O121" s="214"/>
      <c r="P121" s="214"/>
      <c r="Q121" s="214"/>
    </row>
    <row r="122" spans="1:17">
      <c r="A122" s="215"/>
      <c r="B122" s="215"/>
      <c r="C122" s="214"/>
      <c r="D122" s="216"/>
      <c r="E122" s="214"/>
      <c r="F122" s="214"/>
      <c r="G122" s="214"/>
      <c r="H122" s="216"/>
      <c r="I122" s="214"/>
      <c r="J122" s="214"/>
      <c r="K122" s="216"/>
      <c r="L122" s="216"/>
      <c r="M122" s="216"/>
      <c r="N122" s="214"/>
      <c r="O122" s="216"/>
      <c r="P122" s="214"/>
      <c r="Q122" s="214"/>
    </row>
    <row r="123" spans="1:17">
      <c r="A123" s="215"/>
      <c r="B123" s="215"/>
      <c r="C123" s="214"/>
      <c r="D123" s="216"/>
      <c r="E123" s="216"/>
      <c r="F123" s="216"/>
      <c r="G123" s="216"/>
      <c r="H123" s="216"/>
      <c r="I123" s="216"/>
      <c r="J123" s="216"/>
      <c r="K123" s="214"/>
      <c r="L123" s="216"/>
      <c r="M123" s="216"/>
      <c r="N123" s="216"/>
      <c r="O123" s="216"/>
      <c r="P123" s="216"/>
      <c r="Q123" s="216"/>
    </row>
    <row r="124" spans="1:17">
      <c r="A124" s="215"/>
      <c r="B124" s="215"/>
      <c r="C124" s="214"/>
      <c r="D124" s="214"/>
      <c r="E124" s="214"/>
      <c r="F124" s="214"/>
      <c r="G124" s="216"/>
      <c r="H124" s="214"/>
      <c r="I124" s="214"/>
      <c r="J124" s="216"/>
      <c r="K124" s="214"/>
      <c r="L124" s="214"/>
      <c r="M124" s="216"/>
      <c r="N124" s="214"/>
      <c r="O124" s="216"/>
      <c r="P124" s="214"/>
      <c r="Q124" s="214"/>
    </row>
    <row r="125" spans="1:17">
      <c r="A125" s="215"/>
      <c r="B125" s="215"/>
      <c r="C125" s="214"/>
      <c r="D125" s="214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</row>
    <row r="126" spans="1:17">
      <c r="A126" s="215"/>
      <c r="B126" s="215"/>
      <c r="C126" s="214"/>
      <c r="D126" s="214"/>
      <c r="E126" s="216"/>
      <c r="F126" s="216"/>
      <c r="G126" s="216"/>
      <c r="H126" s="216"/>
      <c r="I126" s="216"/>
      <c r="J126" s="216"/>
      <c r="K126" s="216"/>
      <c r="L126" s="214"/>
      <c r="M126" s="216"/>
      <c r="N126" s="216"/>
      <c r="O126" s="216"/>
      <c r="P126" s="216"/>
      <c r="Q126" s="216"/>
    </row>
    <row r="127" spans="1:17">
      <c r="A127" s="215"/>
      <c r="B127" s="215"/>
      <c r="C127" s="214"/>
      <c r="D127" s="216"/>
      <c r="E127" s="216"/>
      <c r="F127" s="214"/>
      <c r="G127" s="216"/>
      <c r="H127" s="216"/>
      <c r="I127" s="216"/>
      <c r="J127" s="214"/>
      <c r="K127" s="216"/>
      <c r="L127" s="214"/>
      <c r="M127" s="216"/>
      <c r="N127" s="214"/>
      <c r="O127" s="216"/>
      <c r="P127" s="216"/>
      <c r="Q127" s="216"/>
    </row>
    <row r="128" spans="1:17">
      <c r="A128" s="215"/>
      <c r="B128" s="215"/>
      <c r="C128" s="214"/>
      <c r="D128" s="214"/>
      <c r="E128" s="214"/>
      <c r="F128" s="214"/>
      <c r="G128" s="216"/>
      <c r="H128" s="216"/>
      <c r="I128" s="214"/>
      <c r="J128" s="214"/>
      <c r="K128" s="216"/>
      <c r="L128" s="216"/>
      <c r="M128" s="216"/>
      <c r="N128" s="214"/>
      <c r="O128" s="216"/>
      <c r="P128" s="216"/>
      <c r="Q128" s="216"/>
    </row>
    <row r="129" spans="1:17">
      <c r="A129" s="215"/>
      <c r="B129" s="215"/>
      <c r="C129" s="214"/>
      <c r="D129" s="216"/>
      <c r="E129" s="214"/>
      <c r="F129" s="216"/>
      <c r="G129" s="216"/>
      <c r="H129" s="216"/>
      <c r="I129" s="216"/>
      <c r="J129" s="216"/>
      <c r="K129" s="216"/>
      <c r="L129" s="216"/>
      <c r="M129" s="216"/>
      <c r="N129" s="214"/>
      <c r="O129" s="214"/>
      <c r="P129" s="216"/>
      <c r="Q129" s="216"/>
    </row>
    <row r="130" spans="1:17">
      <c r="A130" s="215"/>
      <c r="B130" s="215"/>
      <c r="C130" s="216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</row>
    <row r="131" spans="1:17">
      <c r="A131" s="215"/>
      <c r="B131" s="215"/>
      <c r="C131" s="216"/>
      <c r="D131" s="216"/>
      <c r="E131" s="216"/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</row>
    <row r="133" spans="1:17">
      <c r="A133" s="215"/>
      <c r="B133" s="215"/>
      <c r="C133" s="214"/>
      <c r="D133" s="216"/>
      <c r="E133" s="214"/>
      <c r="F133" s="216"/>
      <c r="G133" s="216"/>
      <c r="H133" s="216"/>
      <c r="I133" s="216"/>
      <c r="J133" s="214"/>
      <c r="K133" s="214"/>
      <c r="L133" s="216"/>
      <c r="M133" s="214"/>
      <c r="N133" s="214"/>
      <c r="O133" s="216"/>
      <c r="P133" s="216"/>
      <c r="Q133" s="216"/>
    </row>
    <row r="134" spans="1:17">
      <c r="A134" s="215"/>
      <c r="B134" s="215"/>
    </row>
    <row r="135" spans="1:17">
      <c r="A135" s="215"/>
      <c r="B135" s="215"/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</row>
    <row r="136" spans="1:17">
      <c r="A136" s="215"/>
      <c r="B136" s="215"/>
      <c r="C136" s="216"/>
      <c r="D136" s="216"/>
      <c r="E136" s="216"/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</row>
    <row r="137" spans="1:17">
      <c r="A137" s="215"/>
      <c r="B137" s="215"/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</row>
    <row r="138" spans="1:17">
      <c r="A138" s="215"/>
      <c r="B138" s="215"/>
      <c r="C138" s="216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</row>
    <row r="139" spans="1:17">
      <c r="A139" s="215"/>
      <c r="B139" s="215"/>
      <c r="C139" s="216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</row>
    <row r="140" spans="1:17">
      <c r="A140" s="215"/>
      <c r="B140" s="215"/>
      <c r="C140" s="216"/>
      <c r="D140" s="216"/>
      <c r="E140" s="216"/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</row>
    <row r="141" spans="1:17">
      <c r="A141" s="215"/>
      <c r="B141" s="215"/>
      <c r="C141" s="216"/>
      <c r="D141" s="216"/>
      <c r="E141" s="216"/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</row>
    <row r="142" spans="1:17">
      <c r="A142" s="215"/>
      <c r="B142" s="215"/>
      <c r="C142" s="216"/>
      <c r="D142" s="216"/>
      <c r="E142" s="216"/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</row>
    <row r="143" spans="1:17">
      <c r="A143" s="215"/>
      <c r="B143" s="215"/>
      <c r="C143" s="216"/>
      <c r="D143" s="216"/>
      <c r="E143" s="216"/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</row>
    <row r="144" spans="1:17">
      <c r="A144" s="215"/>
      <c r="B144" s="215"/>
      <c r="C144" s="216"/>
      <c r="D144" s="216"/>
      <c r="E144" s="216"/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</row>
    <row r="145" spans="1:17">
      <c r="A145" s="215"/>
      <c r="B145" s="215"/>
      <c r="C145" s="216"/>
      <c r="D145" s="216"/>
      <c r="E145" s="216"/>
      <c r="F145" s="216"/>
      <c r="G145" s="216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</row>
    <row r="146" spans="1:17">
      <c r="A146" s="215"/>
      <c r="B146" s="215"/>
      <c r="C146" s="216"/>
      <c r="D146" s="216"/>
      <c r="E146" s="216"/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</row>
    <row r="147" spans="1:17">
      <c r="A147" s="215"/>
      <c r="B147" s="215"/>
      <c r="C147" s="216"/>
      <c r="D147" s="216"/>
      <c r="E147" s="216"/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</row>
    <row r="148" spans="1:17">
      <c r="A148" s="215"/>
      <c r="B148" s="215"/>
      <c r="C148" s="214"/>
      <c r="D148" s="216"/>
      <c r="E148" s="214"/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</row>
    <row r="149" spans="1:17">
      <c r="A149" s="215"/>
      <c r="B149" s="215"/>
      <c r="C149" s="216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</row>
    <row r="150" spans="1:17">
      <c r="A150" s="215"/>
      <c r="B150" s="215"/>
      <c r="C150" s="216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</row>
    <row r="151" spans="1:17">
      <c r="A151" s="215"/>
      <c r="B151" s="215"/>
      <c r="C151" s="216"/>
      <c r="D151" s="216"/>
      <c r="E151" s="216"/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</row>
    <row r="152" spans="1:17">
      <c r="A152" s="215"/>
      <c r="B152" s="215"/>
      <c r="C152" s="214"/>
      <c r="D152" s="216"/>
      <c r="E152" s="216"/>
      <c r="F152" s="216"/>
      <c r="G152" s="216"/>
      <c r="H152" s="216"/>
      <c r="I152" s="216"/>
      <c r="J152" s="214"/>
      <c r="K152" s="214"/>
      <c r="L152" s="216"/>
      <c r="M152" s="214"/>
      <c r="N152" s="214"/>
      <c r="O152" s="216"/>
      <c r="P152" s="216"/>
      <c r="Q152" s="216"/>
    </row>
    <row r="154" spans="1:17">
      <c r="A154" s="217"/>
      <c r="B154" s="217"/>
      <c r="C154" s="217"/>
      <c r="D154" s="217"/>
      <c r="E154" s="217"/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</row>
    <row r="155" spans="1:17">
      <c r="A155" s="215"/>
      <c r="B155" s="215"/>
    </row>
    <row r="159" spans="1:17">
      <c r="A159" s="215"/>
      <c r="B159" s="215"/>
    </row>
    <row r="161" spans="1:17">
      <c r="A161" s="215"/>
      <c r="B161" s="215"/>
    </row>
    <row r="162" spans="1:17">
      <c r="A162" s="215"/>
      <c r="B162" s="215"/>
    </row>
    <row r="163" spans="1:17">
      <c r="A163" s="215"/>
      <c r="B163" s="215"/>
    </row>
    <row r="164" spans="1:17">
      <c r="A164" s="217"/>
      <c r="B164" s="217"/>
      <c r="C164" s="217"/>
      <c r="D164" s="217"/>
      <c r="E164" s="217"/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</row>
    <row r="165" spans="1:17">
      <c r="C165" s="215"/>
      <c r="D165" s="215"/>
    </row>
    <row r="166" spans="1:17">
      <c r="D166" s="217"/>
      <c r="E166" s="217"/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</row>
    <row r="167" spans="1:17"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</row>
    <row r="168" spans="1:17">
      <c r="A168" s="217"/>
      <c r="B168" s="217"/>
      <c r="C168" s="217"/>
      <c r="D168" s="217"/>
      <c r="E168" s="217"/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</row>
    <row r="170" spans="1:17">
      <c r="A170" s="215"/>
      <c r="B170" s="215"/>
      <c r="C170" s="214"/>
      <c r="D170" s="214"/>
      <c r="E170" s="214"/>
      <c r="F170" s="214"/>
      <c r="G170" s="214"/>
      <c r="H170" s="214"/>
      <c r="I170" s="214"/>
      <c r="J170" s="214"/>
      <c r="K170" s="214"/>
      <c r="L170" s="214"/>
      <c r="M170" s="214"/>
      <c r="N170" s="214"/>
      <c r="O170" s="214"/>
      <c r="P170" s="214"/>
      <c r="Q170" s="214"/>
    </row>
    <row r="172" spans="1:17">
      <c r="A172" s="215"/>
      <c r="B172" s="215"/>
    </row>
    <row r="173" spans="1:17">
      <c r="A173" s="215"/>
      <c r="B173" s="215"/>
      <c r="C173" s="214"/>
      <c r="D173" s="214"/>
      <c r="E173" s="214"/>
      <c r="F173" s="214"/>
      <c r="G173" s="214"/>
      <c r="H173" s="214"/>
      <c r="I173" s="214"/>
      <c r="J173" s="214"/>
      <c r="K173" s="214"/>
      <c r="L173" s="214"/>
      <c r="M173" s="214"/>
      <c r="N173" s="214"/>
      <c r="O173" s="214"/>
      <c r="P173" s="214"/>
      <c r="Q173" s="214"/>
    </row>
    <row r="174" spans="1:17">
      <c r="A174" s="215"/>
      <c r="B174" s="215"/>
      <c r="C174" s="214"/>
      <c r="D174" s="214"/>
      <c r="E174" s="214"/>
      <c r="F174" s="214"/>
      <c r="G174" s="214"/>
      <c r="H174" s="214"/>
      <c r="I174" s="214"/>
      <c r="J174" s="214"/>
      <c r="K174" s="214"/>
      <c r="L174" s="214"/>
      <c r="M174" s="214"/>
      <c r="N174" s="214"/>
      <c r="O174" s="214"/>
      <c r="P174" s="214"/>
      <c r="Q174" s="214"/>
    </row>
    <row r="175" spans="1:17">
      <c r="A175" s="215"/>
      <c r="B175" s="215"/>
      <c r="C175" s="214"/>
      <c r="D175" s="214"/>
      <c r="E175" s="214"/>
      <c r="F175" s="214"/>
      <c r="G175" s="214"/>
      <c r="H175" s="214"/>
      <c r="I175" s="214"/>
      <c r="J175" s="214"/>
      <c r="K175" s="214"/>
      <c r="L175" s="214"/>
      <c r="M175" s="214"/>
      <c r="N175" s="214"/>
      <c r="O175" s="214"/>
      <c r="P175" s="214"/>
      <c r="Q175" s="214"/>
    </row>
    <row r="176" spans="1:17">
      <c r="A176" s="215"/>
      <c r="B176" s="215"/>
      <c r="C176" s="214"/>
      <c r="D176" s="214"/>
      <c r="E176" s="214"/>
      <c r="F176" s="214"/>
      <c r="G176" s="214"/>
      <c r="H176" s="214"/>
      <c r="I176" s="214"/>
      <c r="J176" s="214"/>
      <c r="K176" s="214"/>
      <c r="L176" s="214"/>
      <c r="M176" s="214"/>
      <c r="N176" s="214"/>
      <c r="O176" s="214"/>
      <c r="P176" s="214"/>
      <c r="Q176" s="214"/>
    </row>
    <row r="177" spans="1:17">
      <c r="A177" s="215"/>
      <c r="B177" s="215"/>
      <c r="C177" s="214"/>
      <c r="D177" s="214"/>
      <c r="E177" s="214"/>
      <c r="F177" s="214"/>
      <c r="G177" s="214"/>
      <c r="H177" s="214"/>
      <c r="I177" s="214"/>
      <c r="J177" s="214"/>
      <c r="K177" s="214"/>
      <c r="L177" s="214"/>
      <c r="M177" s="214"/>
      <c r="N177" s="214"/>
      <c r="O177" s="214"/>
      <c r="P177" s="214"/>
      <c r="Q177" s="214"/>
    </row>
    <row r="178" spans="1:17">
      <c r="A178" s="215"/>
      <c r="B178" s="215"/>
      <c r="C178" s="214"/>
      <c r="D178" s="214"/>
      <c r="E178" s="214"/>
      <c r="F178" s="214"/>
      <c r="G178" s="214"/>
      <c r="H178" s="214"/>
      <c r="I178" s="214"/>
      <c r="J178" s="214"/>
      <c r="K178" s="214"/>
      <c r="L178" s="214"/>
      <c r="M178" s="214"/>
      <c r="N178" s="214"/>
      <c r="O178" s="214"/>
      <c r="P178" s="214"/>
      <c r="Q178" s="214"/>
    </row>
    <row r="179" spans="1:17">
      <c r="A179" s="215"/>
      <c r="B179" s="215"/>
      <c r="C179" s="214"/>
      <c r="D179" s="214"/>
      <c r="E179" s="214"/>
      <c r="F179" s="214"/>
      <c r="G179" s="214"/>
      <c r="H179" s="214"/>
      <c r="I179" s="214"/>
      <c r="J179" s="214"/>
      <c r="K179" s="214"/>
      <c r="L179" s="214"/>
      <c r="M179" s="214"/>
      <c r="N179" s="214"/>
      <c r="O179" s="214"/>
      <c r="P179" s="214"/>
      <c r="Q179" s="214"/>
    </row>
    <row r="180" spans="1:17">
      <c r="A180" s="215"/>
      <c r="B180" s="215"/>
      <c r="C180" s="214"/>
      <c r="D180" s="214"/>
      <c r="E180" s="214"/>
      <c r="F180" s="214"/>
      <c r="G180" s="214"/>
      <c r="H180" s="214"/>
      <c r="I180" s="214"/>
      <c r="J180" s="214"/>
      <c r="K180" s="214"/>
      <c r="L180" s="214"/>
      <c r="M180" s="214"/>
      <c r="N180" s="214"/>
      <c r="O180" s="214"/>
      <c r="P180" s="214"/>
      <c r="Q180" s="214"/>
    </row>
    <row r="181" spans="1:17">
      <c r="A181" s="215"/>
      <c r="B181" s="215"/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  <c r="O181" s="214"/>
      <c r="P181" s="214"/>
      <c r="Q181" s="214"/>
    </row>
    <row r="182" spans="1:17">
      <c r="A182" s="215"/>
      <c r="B182" s="215"/>
      <c r="C182" s="214"/>
      <c r="D182" s="214"/>
      <c r="E182" s="214"/>
      <c r="F182" s="214"/>
      <c r="G182" s="214"/>
      <c r="H182" s="214"/>
      <c r="I182" s="214"/>
      <c r="J182" s="214"/>
      <c r="K182" s="214"/>
      <c r="L182" s="214"/>
      <c r="M182" s="214"/>
      <c r="N182" s="214"/>
      <c r="O182" s="214"/>
      <c r="P182" s="214"/>
      <c r="Q182" s="214"/>
    </row>
    <row r="183" spans="1:17">
      <c r="A183" s="215"/>
      <c r="B183" s="215"/>
      <c r="C183" s="214"/>
      <c r="D183" s="214"/>
      <c r="E183" s="214"/>
      <c r="F183" s="214"/>
      <c r="G183" s="214"/>
      <c r="H183" s="214"/>
      <c r="I183" s="214"/>
      <c r="J183" s="214"/>
      <c r="K183" s="214"/>
      <c r="L183" s="214"/>
      <c r="M183" s="214"/>
      <c r="N183" s="214"/>
      <c r="O183" s="214"/>
      <c r="P183" s="214"/>
      <c r="Q183" s="214"/>
    </row>
    <row r="184" spans="1:17">
      <c r="A184" s="215"/>
      <c r="B184" s="215"/>
      <c r="C184" s="214"/>
      <c r="D184" s="214"/>
      <c r="E184" s="214"/>
      <c r="F184" s="214"/>
      <c r="G184" s="214"/>
      <c r="H184" s="214"/>
      <c r="I184" s="214"/>
      <c r="J184" s="214"/>
      <c r="K184" s="214"/>
      <c r="L184" s="214"/>
      <c r="M184" s="214"/>
      <c r="N184" s="214"/>
      <c r="O184" s="214"/>
      <c r="P184" s="214"/>
      <c r="Q184" s="214"/>
    </row>
    <row r="185" spans="1:17">
      <c r="A185" s="215"/>
      <c r="B185" s="215"/>
      <c r="C185" s="214"/>
      <c r="D185" s="214"/>
      <c r="E185" s="214"/>
      <c r="F185" s="214"/>
      <c r="G185" s="214"/>
      <c r="H185" s="214"/>
      <c r="I185" s="214"/>
      <c r="J185" s="214"/>
      <c r="K185" s="214"/>
      <c r="L185" s="214"/>
      <c r="M185" s="214"/>
      <c r="N185" s="214"/>
      <c r="O185" s="214"/>
      <c r="P185" s="214"/>
      <c r="Q185" s="214"/>
    </row>
    <row r="186" spans="1:17">
      <c r="A186" s="215"/>
      <c r="B186" s="215"/>
      <c r="C186" s="214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  <c r="O186" s="214"/>
      <c r="P186" s="214"/>
      <c r="Q186" s="214"/>
    </row>
    <row r="187" spans="1:17">
      <c r="A187" s="215"/>
      <c r="B187" s="215"/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  <c r="O187" s="214"/>
      <c r="P187" s="214"/>
      <c r="Q187" s="214"/>
    </row>
    <row r="188" spans="1:17">
      <c r="A188" s="215"/>
      <c r="B188" s="215"/>
      <c r="C188" s="214"/>
      <c r="D188" s="216"/>
      <c r="E188" s="214"/>
      <c r="F188" s="214"/>
      <c r="G188" s="216"/>
      <c r="H188" s="216"/>
      <c r="I188" s="216"/>
      <c r="J188" s="216"/>
      <c r="K188" s="216"/>
      <c r="L188" s="216"/>
      <c r="M188" s="216"/>
      <c r="N188" s="214"/>
      <c r="O188" s="216"/>
      <c r="P188" s="214"/>
      <c r="Q188" s="216"/>
    </row>
    <row r="189" spans="1:17">
      <c r="A189" s="215"/>
      <c r="B189" s="215"/>
      <c r="C189" s="214"/>
      <c r="D189" s="214"/>
      <c r="E189" s="214"/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</row>
    <row r="190" spans="1:17">
      <c r="A190" s="215"/>
      <c r="B190" s="215"/>
      <c r="C190" s="214"/>
      <c r="D190" s="216"/>
      <c r="E190" s="214"/>
      <c r="F190" s="216"/>
      <c r="G190" s="214"/>
      <c r="H190" s="216"/>
      <c r="I190" s="214"/>
      <c r="J190" s="214"/>
      <c r="K190" s="214"/>
      <c r="L190" s="216"/>
      <c r="M190" s="214"/>
      <c r="N190" s="216"/>
      <c r="O190" s="214"/>
      <c r="P190" s="216"/>
      <c r="Q190" s="216"/>
    </row>
    <row r="192" spans="1:17">
      <c r="A192" s="215"/>
      <c r="B192" s="215"/>
    </row>
    <row r="193" spans="1:17">
      <c r="A193" s="215"/>
      <c r="B193" s="215"/>
      <c r="C193" s="214"/>
      <c r="D193" s="214"/>
      <c r="E193" s="214"/>
      <c r="F193" s="214"/>
      <c r="G193" s="214"/>
      <c r="H193" s="214"/>
      <c r="I193" s="214"/>
      <c r="J193" s="214"/>
      <c r="K193" s="214"/>
      <c r="L193" s="214"/>
      <c r="M193" s="214"/>
      <c r="N193" s="214"/>
      <c r="O193" s="214"/>
      <c r="P193" s="214"/>
      <c r="Q193" s="214"/>
    </row>
    <row r="194" spans="1:17">
      <c r="A194" s="215"/>
      <c r="B194" s="215"/>
    </row>
    <row r="195" spans="1:17">
      <c r="A195" s="215"/>
      <c r="B195" s="215"/>
      <c r="C195" s="214"/>
      <c r="D195" s="214"/>
      <c r="E195" s="214"/>
      <c r="F195" s="214"/>
      <c r="G195" s="214"/>
      <c r="H195" s="214"/>
      <c r="I195" s="214"/>
      <c r="J195" s="214"/>
      <c r="K195" s="214"/>
      <c r="L195" s="214"/>
      <c r="M195" s="214"/>
      <c r="N195" s="214"/>
      <c r="O195" s="214"/>
      <c r="P195" s="214"/>
      <c r="Q195" s="214"/>
    </row>
    <row r="196" spans="1:17">
      <c r="A196" s="215"/>
      <c r="B196" s="215"/>
      <c r="C196" s="214"/>
      <c r="D196" s="214"/>
      <c r="E196" s="214"/>
      <c r="F196" s="214"/>
      <c r="G196" s="214"/>
      <c r="H196" s="214"/>
      <c r="I196" s="214"/>
      <c r="J196" s="214"/>
      <c r="K196" s="214"/>
      <c r="L196" s="214"/>
      <c r="M196" s="214"/>
      <c r="N196" s="214"/>
      <c r="O196" s="214"/>
      <c r="P196" s="214"/>
      <c r="Q196" s="214"/>
    </row>
    <row r="197" spans="1:17">
      <c r="A197" s="215"/>
      <c r="B197" s="215"/>
      <c r="C197" s="214"/>
      <c r="D197" s="216"/>
      <c r="E197" s="214"/>
      <c r="F197" s="214"/>
      <c r="G197" s="214"/>
      <c r="H197" s="214"/>
      <c r="I197" s="214"/>
      <c r="J197" s="214"/>
      <c r="K197" s="214"/>
      <c r="L197" s="214"/>
      <c r="M197" s="214"/>
      <c r="N197" s="214"/>
      <c r="O197" s="214"/>
      <c r="P197" s="214"/>
      <c r="Q197" s="214"/>
    </row>
    <row r="198" spans="1:17">
      <c r="A198" s="215"/>
      <c r="B198" s="215"/>
      <c r="C198" s="214"/>
      <c r="D198" s="214"/>
      <c r="E198" s="214"/>
      <c r="F198" s="214"/>
      <c r="G198" s="214"/>
      <c r="H198" s="214"/>
      <c r="I198" s="214"/>
      <c r="J198" s="214"/>
      <c r="K198" s="214"/>
      <c r="L198" s="214"/>
      <c r="M198" s="214"/>
      <c r="N198" s="214"/>
      <c r="O198" s="214"/>
      <c r="P198" s="214"/>
      <c r="Q198" s="214"/>
    </row>
    <row r="199" spans="1:17">
      <c r="A199" s="215"/>
      <c r="B199" s="215"/>
      <c r="C199" s="214"/>
      <c r="D199" s="214"/>
      <c r="E199" s="214"/>
      <c r="F199" s="214"/>
      <c r="G199" s="214"/>
      <c r="H199" s="214"/>
      <c r="I199" s="214"/>
      <c r="J199" s="214"/>
      <c r="K199" s="214"/>
      <c r="L199" s="214"/>
      <c r="M199" s="214"/>
      <c r="N199" s="214"/>
      <c r="O199" s="214"/>
      <c r="P199" s="214"/>
      <c r="Q199" s="214"/>
    </row>
    <row r="200" spans="1:17">
      <c r="A200" s="215"/>
      <c r="B200" s="215"/>
      <c r="C200" s="214"/>
      <c r="D200" s="214"/>
      <c r="E200" s="214"/>
      <c r="F200" s="214"/>
      <c r="G200" s="214"/>
      <c r="H200" s="214"/>
      <c r="I200" s="214"/>
      <c r="J200" s="214"/>
      <c r="K200" s="214"/>
      <c r="L200" s="214"/>
      <c r="M200" s="214"/>
      <c r="N200" s="214"/>
      <c r="O200" s="214"/>
      <c r="P200" s="214"/>
      <c r="Q200" s="214"/>
    </row>
    <row r="201" spans="1:17">
      <c r="A201" s="215"/>
      <c r="B201" s="215"/>
      <c r="C201" s="214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  <c r="O201" s="214"/>
      <c r="P201" s="214"/>
      <c r="Q201" s="214"/>
    </row>
    <row r="202" spans="1:17">
      <c r="A202" s="215"/>
      <c r="B202" s="215"/>
      <c r="C202" s="214"/>
      <c r="D202" s="214"/>
      <c r="E202" s="214"/>
      <c r="F202" s="214"/>
      <c r="G202" s="214"/>
      <c r="H202" s="214"/>
      <c r="I202" s="214"/>
      <c r="J202" s="214"/>
      <c r="K202" s="214"/>
      <c r="L202" s="214"/>
      <c r="M202" s="214"/>
      <c r="N202" s="214"/>
      <c r="O202" s="214"/>
      <c r="P202" s="214"/>
      <c r="Q202" s="214"/>
    </row>
    <row r="203" spans="1:17">
      <c r="A203" s="215"/>
      <c r="B203" s="215"/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  <c r="O203" s="214"/>
      <c r="P203" s="214"/>
      <c r="Q203" s="214"/>
    </row>
    <row r="204" spans="1:17">
      <c r="A204" s="215"/>
      <c r="B204" s="215"/>
      <c r="C204" s="214"/>
      <c r="D204" s="214"/>
      <c r="E204" s="214"/>
      <c r="F204" s="214"/>
      <c r="G204" s="214"/>
      <c r="H204" s="214"/>
      <c r="I204" s="214"/>
      <c r="J204" s="214"/>
      <c r="K204" s="214"/>
      <c r="L204" s="214"/>
      <c r="M204" s="214"/>
      <c r="N204" s="214"/>
      <c r="O204" s="214"/>
      <c r="P204" s="214"/>
      <c r="Q204" s="214"/>
    </row>
    <row r="205" spans="1:17">
      <c r="A205" s="215"/>
      <c r="B205" s="215"/>
      <c r="C205" s="214"/>
      <c r="D205" s="214"/>
      <c r="E205" s="214"/>
      <c r="F205" s="214"/>
      <c r="G205" s="214"/>
      <c r="H205" s="214"/>
      <c r="I205" s="214"/>
      <c r="J205" s="214"/>
      <c r="K205" s="214"/>
      <c r="L205" s="214"/>
      <c r="M205" s="214"/>
      <c r="N205" s="214"/>
      <c r="O205" s="214"/>
      <c r="P205" s="214"/>
      <c r="Q205" s="214"/>
    </row>
    <row r="206" spans="1:17">
      <c r="A206" s="215"/>
      <c r="B206" s="215"/>
      <c r="C206" s="214"/>
      <c r="D206" s="214"/>
      <c r="E206" s="214"/>
      <c r="F206" s="214"/>
      <c r="G206" s="214"/>
      <c r="H206" s="214"/>
      <c r="I206" s="214"/>
      <c r="J206" s="214"/>
      <c r="K206" s="214"/>
      <c r="L206" s="214"/>
      <c r="M206" s="214"/>
      <c r="N206" s="214"/>
      <c r="O206" s="214"/>
      <c r="P206" s="214"/>
      <c r="Q206" s="214"/>
    </row>
    <row r="207" spans="1:17">
      <c r="A207" s="215"/>
      <c r="B207" s="215"/>
      <c r="C207" s="214"/>
      <c r="D207" s="214"/>
      <c r="E207" s="214"/>
      <c r="F207" s="214"/>
      <c r="G207" s="214"/>
      <c r="H207" s="214"/>
      <c r="I207" s="214"/>
      <c r="J207" s="214"/>
      <c r="K207" s="214"/>
      <c r="L207" s="214"/>
      <c r="M207" s="214"/>
      <c r="N207" s="214"/>
      <c r="O207" s="214"/>
      <c r="P207" s="214"/>
      <c r="Q207" s="214"/>
    </row>
    <row r="208" spans="1:17">
      <c r="A208" s="215"/>
      <c r="B208" s="215"/>
      <c r="C208" s="214"/>
      <c r="D208" s="214"/>
      <c r="E208" s="214"/>
      <c r="F208" s="214"/>
      <c r="G208" s="214"/>
      <c r="H208" s="214"/>
      <c r="I208" s="214"/>
      <c r="J208" s="214"/>
      <c r="K208" s="214"/>
      <c r="L208" s="214"/>
      <c r="M208" s="214"/>
      <c r="N208" s="214"/>
      <c r="O208" s="214"/>
      <c r="P208" s="214"/>
      <c r="Q208" s="214"/>
    </row>
    <row r="209" spans="1:17">
      <c r="A209" s="215"/>
      <c r="B209" s="215"/>
      <c r="C209" s="214"/>
      <c r="D209" s="214"/>
      <c r="E209" s="214"/>
      <c r="F209" s="214"/>
      <c r="G209" s="214"/>
      <c r="H209" s="214"/>
      <c r="I209" s="214"/>
      <c r="J209" s="214"/>
      <c r="K209" s="214"/>
      <c r="L209" s="214"/>
      <c r="M209" s="214"/>
      <c r="N209" s="214"/>
      <c r="O209" s="214"/>
      <c r="P209" s="214"/>
      <c r="Q209" s="214"/>
    </row>
    <row r="210" spans="1:17">
      <c r="A210" s="215"/>
      <c r="B210" s="215"/>
      <c r="C210" s="214"/>
      <c r="D210" s="216"/>
      <c r="E210" s="216"/>
      <c r="F210" s="214"/>
      <c r="G210" s="216"/>
      <c r="H210" s="216"/>
      <c r="I210" s="216"/>
      <c r="J210" s="216"/>
      <c r="K210" s="216"/>
      <c r="L210" s="216"/>
      <c r="M210" s="216"/>
      <c r="N210" s="216"/>
      <c r="O210" s="216"/>
      <c r="P210" s="214"/>
      <c r="Q210" s="216"/>
    </row>
    <row r="211" spans="1:17">
      <c r="A211" s="215"/>
      <c r="B211" s="215"/>
      <c r="C211" s="214"/>
      <c r="D211" s="214"/>
      <c r="E211" s="214"/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</row>
    <row r="212" spans="1:17">
      <c r="A212" s="215"/>
      <c r="B212" s="215"/>
      <c r="C212" s="214"/>
      <c r="D212" s="216"/>
      <c r="E212" s="216"/>
      <c r="F212" s="216"/>
      <c r="G212" s="214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</row>
    <row r="214" spans="1:17">
      <c r="A214" s="215"/>
      <c r="B214" s="215"/>
      <c r="C214" s="214"/>
      <c r="D214" s="214"/>
      <c r="E214" s="214"/>
      <c r="F214" s="214"/>
      <c r="G214" s="214"/>
      <c r="H214" s="214"/>
      <c r="I214" s="214"/>
      <c r="J214" s="214"/>
      <c r="K214" s="214"/>
      <c r="L214" s="214"/>
      <c r="M214" s="214"/>
      <c r="N214" s="214"/>
      <c r="O214" s="214"/>
      <c r="P214" s="214"/>
      <c r="Q214" s="214"/>
    </row>
    <row r="215" spans="1:17">
      <c r="A215" s="215"/>
      <c r="B215" s="215"/>
    </row>
    <row r="216" spans="1:17">
      <c r="A216" s="215"/>
      <c r="B216" s="215"/>
      <c r="C216" s="214"/>
      <c r="D216" s="214"/>
      <c r="E216" s="214"/>
      <c r="F216" s="214"/>
      <c r="G216" s="214"/>
      <c r="H216" s="216"/>
      <c r="I216" s="214"/>
      <c r="J216" s="214"/>
      <c r="K216" s="214"/>
      <c r="L216" s="214"/>
      <c r="M216" s="214"/>
      <c r="N216" s="214"/>
      <c r="O216" s="214"/>
      <c r="P216" s="214"/>
      <c r="Q216" s="214"/>
    </row>
    <row r="217" spans="1:17">
      <c r="A217" s="215"/>
      <c r="B217" s="215"/>
      <c r="C217" s="214"/>
      <c r="D217" s="216"/>
      <c r="E217" s="214"/>
      <c r="F217" s="216"/>
      <c r="G217" s="216"/>
      <c r="H217" s="216"/>
      <c r="I217" s="216"/>
      <c r="J217" s="214"/>
      <c r="K217" s="216"/>
      <c r="L217" s="216"/>
      <c r="M217" s="214"/>
      <c r="N217" s="216"/>
      <c r="O217" s="216"/>
      <c r="P217" s="216"/>
      <c r="Q217" s="214"/>
    </row>
    <row r="218" spans="1:17">
      <c r="A218" s="215"/>
      <c r="B218" s="215"/>
      <c r="C218" s="214"/>
      <c r="D218" s="216"/>
      <c r="E218" s="216"/>
      <c r="F218" s="216"/>
      <c r="G218" s="216"/>
      <c r="H218" s="216"/>
      <c r="I218" s="216"/>
      <c r="J218" s="216"/>
      <c r="K218" s="216"/>
      <c r="L218" s="216"/>
      <c r="M218" s="216"/>
      <c r="N218" s="216"/>
      <c r="O218" s="214"/>
      <c r="P218" s="216"/>
      <c r="Q218" s="214"/>
    </row>
    <row r="219" spans="1:17">
      <c r="A219" s="215"/>
      <c r="B219" s="215"/>
      <c r="C219" s="214"/>
      <c r="D219" s="214"/>
      <c r="E219" s="214"/>
      <c r="F219" s="214"/>
      <c r="G219" s="214"/>
      <c r="H219" s="214"/>
      <c r="I219" s="214"/>
      <c r="J219" s="214"/>
      <c r="K219" s="214"/>
      <c r="L219" s="214"/>
      <c r="M219" s="214"/>
      <c r="N219" s="214"/>
      <c r="O219" s="214"/>
      <c r="P219" s="214"/>
      <c r="Q219" s="214"/>
    </row>
    <row r="220" spans="1:17">
      <c r="A220" s="215"/>
      <c r="B220" s="215"/>
      <c r="C220" s="214"/>
      <c r="D220" s="214"/>
      <c r="E220" s="214"/>
      <c r="F220" s="214"/>
      <c r="G220" s="216"/>
      <c r="H220" s="216"/>
      <c r="I220" s="216"/>
      <c r="J220" s="214"/>
      <c r="K220" s="214"/>
      <c r="L220" s="216"/>
      <c r="M220" s="216"/>
      <c r="N220" s="214"/>
      <c r="O220" s="216"/>
      <c r="P220" s="216"/>
      <c r="Q220" s="214"/>
    </row>
    <row r="221" spans="1:17">
      <c r="A221" s="215"/>
      <c r="B221" s="215"/>
      <c r="C221" s="214"/>
      <c r="D221" s="214"/>
      <c r="E221" s="214"/>
      <c r="F221" s="214"/>
      <c r="G221" s="214"/>
      <c r="H221" s="214"/>
      <c r="I221" s="214"/>
      <c r="J221" s="214"/>
      <c r="K221" s="214"/>
      <c r="L221" s="214"/>
      <c r="M221" s="214"/>
      <c r="N221" s="214"/>
      <c r="O221" s="214"/>
      <c r="P221" s="214"/>
      <c r="Q221" s="214"/>
    </row>
    <row r="222" spans="1:17">
      <c r="A222" s="215"/>
      <c r="B222" s="215"/>
      <c r="C222" s="214"/>
      <c r="D222" s="214"/>
      <c r="E222" s="214"/>
      <c r="F222" s="214"/>
      <c r="G222" s="214"/>
      <c r="H222" s="214"/>
      <c r="I222" s="214"/>
      <c r="J222" s="214"/>
      <c r="K222" s="214"/>
      <c r="L222" s="214"/>
      <c r="M222" s="214"/>
      <c r="N222" s="214"/>
      <c r="O222" s="214"/>
      <c r="P222" s="214"/>
      <c r="Q222" s="214"/>
    </row>
    <row r="223" spans="1:17">
      <c r="A223" s="215"/>
      <c r="B223" s="215"/>
      <c r="C223" s="214"/>
      <c r="D223" s="214"/>
      <c r="E223" s="214"/>
      <c r="F223" s="214"/>
      <c r="G223" s="214"/>
      <c r="H223" s="214"/>
      <c r="I223" s="214"/>
      <c r="J223" s="214"/>
      <c r="K223" s="214"/>
      <c r="L223" s="214"/>
      <c r="M223" s="214"/>
      <c r="N223" s="214"/>
      <c r="O223" s="214"/>
      <c r="P223" s="214"/>
      <c r="Q223" s="214"/>
    </row>
    <row r="224" spans="1:17">
      <c r="A224" s="215"/>
      <c r="B224" s="215"/>
      <c r="C224" s="214"/>
      <c r="D224" s="214"/>
      <c r="E224" s="214"/>
      <c r="F224" s="214"/>
      <c r="G224" s="214"/>
      <c r="H224" s="214"/>
      <c r="I224" s="214"/>
      <c r="J224" s="214"/>
      <c r="K224" s="214"/>
      <c r="L224" s="214"/>
      <c r="M224" s="214"/>
      <c r="N224" s="214"/>
      <c r="O224" s="214"/>
      <c r="P224" s="214"/>
      <c r="Q224" s="214"/>
    </row>
    <row r="225" spans="1:17">
      <c r="A225" s="215"/>
      <c r="B225" s="215"/>
      <c r="C225" s="214"/>
      <c r="D225" s="214"/>
      <c r="E225" s="214"/>
      <c r="F225" s="216"/>
      <c r="G225" s="214"/>
      <c r="H225" s="216"/>
      <c r="I225" s="216"/>
      <c r="J225" s="216"/>
      <c r="K225" s="214"/>
      <c r="L225" s="216"/>
      <c r="M225" s="214"/>
      <c r="N225" s="214"/>
      <c r="O225" s="216"/>
      <c r="P225" s="216"/>
      <c r="Q225" s="216"/>
    </row>
    <row r="226" spans="1:17">
      <c r="A226" s="215"/>
      <c r="B226" s="215"/>
      <c r="C226" s="214"/>
      <c r="D226" s="214"/>
      <c r="E226" s="214"/>
      <c r="F226" s="214"/>
      <c r="G226" s="214"/>
      <c r="H226" s="214"/>
      <c r="I226" s="214"/>
      <c r="J226" s="214"/>
      <c r="K226" s="214"/>
      <c r="L226" s="214"/>
      <c r="M226" s="214"/>
      <c r="N226" s="214"/>
      <c r="O226" s="214"/>
      <c r="P226" s="214"/>
      <c r="Q226" s="214"/>
    </row>
    <row r="227" spans="1:17">
      <c r="A227" s="215"/>
      <c r="B227" s="215"/>
      <c r="C227" s="214"/>
      <c r="D227" s="214"/>
      <c r="E227" s="214"/>
      <c r="F227" s="214"/>
      <c r="G227" s="216"/>
      <c r="H227" s="216"/>
      <c r="I227" s="216"/>
      <c r="J227" s="216"/>
      <c r="K227" s="214"/>
      <c r="L227" s="216"/>
      <c r="M227" s="216"/>
      <c r="N227" s="214"/>
      <c r="O227" s="214"/>
      <c r="P227" s="214"/>
      <c r="Q227" s="214"/>
    </row>
    <row r="228" spans="1:17">
      <c r="A228" s="215"/>
      <c r="B228" s="215"/>
      <c r="C228" s="214"/>
      <c r="D228" s="214"/>
      <c r="E228" s="214"/>
      <c r="F228" s="216"/>
      <c r="G228" s="216"/>
      <c r="H228" s="216"/>
      <c r="I228" s="216"/>
      <c r="J228" s="216"/>
      <c r="K228" s="214"/>
      <c r="L228" s="214"/>
      <c r="M228" s="216"/>
      <c r="N228" s="214"/>
      <c r="O228" s="214"/>
      <c r="P228" s="214"/>
      <c r="Q228" s="216"/>
    </row>
    <row r="229" spans="1:17">
      <c r="A229" s="215"/>
      <c r="B229" s="215"/>
      <c r="C229" s="214"/>
      <c r="D229" s="214"/>
      <c r="E229" s="214"/>
      <c r="F229" s="214"/>
      <c r="G229" s="214"/>
      <c r="H229" s="214"/>
      <c r="I229" s="214"/>
      <c r="J229" s="214"/>
      <c r="K229" s="214"/>
      <c r="L229" s="214"/>
      <c r="M229" s="214"/>
      <c r="N229" s="214"/>
      <c r="O229" s="214"/>
      <c r="P229" s="214"/>
      <c r="Q229" s="214"/>
    </row>
    <row r="230" spans="1:17">
      <c r="A230" s="215"/>
      <c r="B230" s="215"/>
      <c r="C230" s="214"/>
      <c r="D230" s="214"/>
      <c r="E230" s="214"/>
      <c r="F230" s="216"/>
      <c r="G230" s="214"/>
      <c r="H230" s="216"/>
      <c r="I230" s="214"/>
      <c r="J230" s="214"/>
      <c r="K230" s="214"/>
      <c r="L230" s="214"/>
      <c r="M230" s="216"/>
      <c r="N230" s="214"/>
      <c r="O230" s="214"/>
      <c r="P230" s="216"/>
      <c r="Q230" s="214"/>
    </row>
    <row r="231" spans="1:17">
      <c r="A231" s="215"/>
      <c r="B231" s="215"/>
      <c r="C231" s="216"/>
      <c r="D231" s="216"/>
      <c r="E231" s="216"/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</row>
    <row r="232" spans="1:17">
      <c r="A232" s="215"/>
      <c r="B232" s="215"/>
      <c r="C232" s="216"/>
      <c r="D232" s="216"/>
      <c r="E232" s="216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</row>
    <row r="233" spans="1:17">
      <c r="A233" s="215"/>
      <c r="B233" s="215"/>
      <c r="C233" s="214"/>
      <c r="D233" s="216"/>
      <c r="E233" s="214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</row>
    <row r="235" spans="1:17">
      <c r="A235" s="215"/>
      <c r="B235" s="215"/>
      <c r="C235" s="214"/>
      <c r="D235" s="214"/>
      <c r="E235" s="214"/>
      <c r="F235" s="214"/>
      <c r="G235" s="214"/>
      <c r="H235" s="214"/>
      <c r="I235" s="214"/>
      <c r="J235" s="214"/>
      <c r="K235" s="214"/>
      <c r="L235" s="214"/>
      <c r="M235" s="214"/>
      <c r="N235" s="214"/>
      <c r="O235" s="214"/>
      <c r="P235" s="214"/>
      <c r="Q235" s="214"/>
    </row>
    <row r="236" spans="1:17">
      <c r="A236" s="215"/>
      <c r="B236" s="215"/>
    </row>
    <row r="237" spans="1:17">
      <c r="A237" s="215"/>
      <c r="B237" s="215"/>
      <c r="C237" s="214"/>
      <c r="D237" s="216"/>
      <c r="E237" s="214"/>
      <c r="F237" s="214"/>
      <c r="G237" s="214"/>
      <c r="H237" s="216"/>
      <c r="I237" s="214"/>
      <c r="J237" s="214"/>
      <c r="K237" s="214"/>
      <c r="L237" s="214"/>
      <c r="M237" s="214"/>
      <c r="N237" s="214"/>
      <c r="O237" s="214"/>
      <c r="P237" s="214"/>
      <c r="Q237" s="214"/>
    </row>
    <row r="238" spans="1:17">
      <c r="A238" s="215"/>
      <c r="B238" s="215"/>
      <c r="C238" s="214"/>
      <c r="D238" s="214"/>
      <c r="E238" s="214"/>
      <c r="F238" s="214"/>
      <c r="G238" s="214"/>
      <c r="H238" s="214"/>
      <c r="I238" s="214"/>
      <c r="J238" s="214"/>
      <c r="K238" s="214"/>
      <c r="L238" s="214"/>
      <c r="M238" s="214"/>
      <c r="N238" s="214"/>
      <c r="O238" s="214"/>
      <c r="P238" s="214"/>
      <c r="Q238" s="214"/>
    </row>
    <row r="239" spans="1:17">
      <c r="A239" s="215"/>
      <c r="B239" s="215"/>
      <c r="C239" s="214"/>
      <c r="D239" s="214"/>
      <c r="E239" s="216"/>
      <c r="F239" s="216"/>
      <c r="G239" s="216"/>
      <c r="H239" s="214"/>
      <c r="I239" s="214"/>
      <c r="J239" s="216"/>
      <c r="K239" s="214"/>
      <c r="L239" s="216"/>
      <c r="M239" s="216"/>
      <c r="N239" s="216"/>
      <c r="O239" s="216"/>
      <c r="P239" s="216"/>
      <c r="Q239" s="216"/>
    </row>
    <row r="240" spans="1:17">
      <c r="A240" s="215"/>
      <c r="B240" s="215"/>
      <c r="C240" s="214"/>
      <c r="D240" s="214"/>
      <c r="E240" s="214"/>
      <c r="F240" s="214"/>
      <c r="G240" s="214"/>
      <c r="H240" s="214"/>
      <c r="I240" s="214"/>
      <c r="J240" s="214"/>
      <c r="K240" s="214"/>
      <c r="L240" s="214"/>
      <c r="M240" s="214"/>
      <c r="N240" s="214"/>
      <c r="O240" s="214"/>
      <c r="P240" s="214"/>
      <c r="Q240" s="214"/>
    </row>
    <row r="241" spans="1:17">
      <c r="A241" s="215"/>
      <c r="B241" s="215"/>
      <c r="C241" s="214"/>
      <c r="D241" s="214"/>
      <c r="E241" s="214"/>
      <c r="F241" s="216"/>
      <c r="G241" s="214"/>
      <c r="H241" s="214"/>
      <c r="I241" s="214"/>
      <c r="J241" s="214"/>
      <c r="K241" s="216"/>
      <c r="L241" s="214"/>
      <c r="M241" s="214"/>
      <c r="N241" s="214"/>
      <c r="O241" s="214"/>
      <c r="P241" s="216"/>
      <c r="Q241" s="214"/>
    </row>
    <row r="242" spans="1:17">
      <c r="A242" s="215"/>
      <c r="B242" s="215"/>
      <c r="C242" s="214"/>
      <c r="D242" s="214"/>
      <c r="E242" s="214"/>
      <c r="F242" s="214"/>
      <c r="G242" s="214"/>
      <c r="H242" s="214"/>
      <c r="I242" s="214"/>
      <c r="J242" s="214"/>
      <c r="K242" s="214"/>
      <c r="L242" s="214"/>
      <c r="M242" s="214"/>
      <c r="N242" s="214"/>
      <c r="O242" s="214"/>
      <c r="P242" s="214"/>
      <c r="Q242" s="214"/>
    </row>
    <row r="243" spans="1:17">
      <c r="A243" s="215"/>
      <c r="B243" s="215"/>
      <c r="C243" s="214"/>
      <c r="D243" s="214"/>
      <c r="E243" s="214"/>
      <c r="F243" s="214"/>
      <c r="G243" s="214"/>
      <c r="H243" s="214"/>
      <c r="I243" s="214"/>
      <c r="J243" s="214"/>
      <c r="K243" s="214"/>
      <c r="L243" s="214"/>
      <c r="M243" s="214"/>
      <c r="N243" s="214"/>
      <c r="O243" s="214"/>
      <c r="P243" s="214"/>
      <c r="Q243" s="214"/>
    </row>
    <row r="244" spans="1:17">
      <c r="A244" s="215"/>
      <c r="B244" s="215"/>
      <c r="C244" s="214"/>
      <c r="D244" s="214"/>
      <c r="E244" s="214"/>
      <c r="F244" s="214"/>
      <c r="G244" s="214"/>
      <c r="H244" s="214"/>
      <c r="I244" s="214"/>
      <c r="J244" s="214"/>
      <c r="K244" s="214"/>
      <c r="L244" s="214"/>
      <c r="M244" s="214"/>
      <c r="N244" s="214"/>
      <c r="O244" s="214"/>
      <c r="P244" s="214"/>
      <c r="Q244" s="214"/>
    </row>
    <row r="245" spans="1:17">
      <c r="A245" s="215"/>
      <c r="B245" s="215"/>
      <c r="C245" s="214"/>
      <c r="D245" s="214"/>
      <c r="E245" s="214"/>
      <c r="F245" s="214"/>
      <c r="G245" s="214"/>
      <c r="H245" s="214"/>
      <c r="I245" s="214"/>
      <c r="J245" s="214"/>
      <c r="K245" s="214"/>
      <c r="L245" s="214"/>
      <c r="M245" s="214"/>
      <c r="N245" s="214"/>
      <c r="O245" s="214"/>
      <c r="P245" s="214"/>
      <c r="Q245" s="214"/>
    </row>
    <row r="246" spans="1:17">
      <c r="A246" s="215"/>
      <c r="B246" s="215"/>
      <c r="C246" s="214"/>
      <c r="D246" s="214"/>
      <c r="E246" s="214"/>
      <c r="F246" s="214"/>
      <c r="G246" s="214"/>
      <c r="H246" s="214"/>
      <c r="I246" s="214"/>
      <c r="J246" s="214"/>
      <c r="K246" s="214"/>
      <c r="L246" s="214"/>
      <c r="M246" s="214"/>
      <c r="N246" s="214"/>
      <c r="O246" s="214"/>
      <c r="P246" s="214"/>
      <c r="Q246" s="214"/>
    </row>
    <row r="247" spans="1:17">
      <c r="A247" s="215"/>
      <c r="B247" s="215"/>
      <c r="C247" s="214"/>
      <c r="D247" s="214"/>
      <c r="E247" s="214"/>
      <c r="F247" s="214"/>
      <c r="G247" s="214"/>
      <c r="H247" s="214"/>
      <c r="I247" s="214"/>
      <c r="J247" s="214"/>
      <c r="K247" s="214"/>
      <c r="L247" s="214"/>
      <c r="M247" s="214"/>
      <c r="N247" s="214"/>
      <c r="O247" s="214"/>
      <c r="P247" s="214"/>
      <c r="Q247" s="214"/>
    </row>
    <row r="248" spans="1:17">
      <c r="A248" s="215"/>
      <c r="B248" s="215"/>
      <c r="C248" s="214"/>
      <c r="D248" s="214"/>
      <c r="E248" s="214"/>
      <c r="F248" s="214"/>
      <c r="G248" s="214"/>
      <c r="H248" s="214"/>
      <c r="I248" s="216"/>
      <c r="J248" s="216"/>
      <c r="K248" s="214"/>
      <c r="L248" s="214"/>
      <c r="M248" s="216"/>
      <c r="N248" s="214"/>
      <c r="O248" s="216"/>
      <c r="P248" s="214"/>
      <c r="Q248" s="216"/>
    </row>
    <row r="249" spans="1:17">
      <c r="A249" s="215"/>
      <c r="B249" s="215"/>
      <c r="C249" s="214"/>
      <c r="D249" s="214"/>
      <c r="E249" s="214"/>
      <c r="F249" s="214"/>
      <c r="G249" s="214"/>
      <c r="H249" s="216"/>
      <c r="I249" s="214"/>
      <c r="J249" s="216"/>
      <c r="K249" s="216"/>
      <c r="L249" s="216"/>
      <c r="M249" s="216"/>
      <c r="N249" s="214"/>
      <c r="O249" s="214"/>
      <c r="P249" s="216"/>
      <c r="Q249" s="214"/>
    </row>
    <row r="250" spans="1:17">
      <c r="A250" s="215"/>
      <c r="B250" s="215"/>
      <c r="C250" s="214"/>
      <c r="D250" s="214"/>
      <c r="E250" s="214"/>
      <c r="F250" s="214"/>
      <c r="G250" s="214"/>
      <c r="H250" s="214"/>
      <c r="I250" s="214"/>
      <c r="J250" s="214"/>
      <c r="K250" s="214"/>
      <c r="L250" s="214"/>
      <c r="M250" s="214"/>
      <c r="N250" s="214"/>
      <c r="O250" s="214"/>
      <c r="P250" s="214"/>
      <c r="Q250" s="214"/>
    </row>
    <row r="251" spans="1:17">
      <c r="A251" s="215"/>
      <c r="B251" s="215"/>
      <c r="C251" s="214"/>
      <c r="D251" s="214"/>
      <c r="E251" s="214"/>
      <c r="F251" s="214"/>
      <c r="G251" s="214"/>
      <c r="H251" s="214"/>
      <c r="I251" s="214"/>
      <c r="J251" s="214"/>
      <c r="K251" s="214"/>
      <c r="L251" s="214"/>
      <c r="M251" s="214"/>
      <c r="N251" s="214"/>
      <c r="O251" s="214"/>
      <c r="P251" s="214"/>
      <c r="Q251" s="214"/>
    </row>
    <row r="252" spans="1:17">
      <c r="A252" s="215"/>
      <c r="B252" s="215"/>
      <c r="C252" s="214"/>
      <c r="D252" s="216"/>
      <c r="E252" s="214"/>
      <c r="F252" s="216"/>
      <c r="G252" s="216"/>
      <c r="H252" s="216"/>
      <c r="I252" s="216"/>
      <c r="J252" s="216"/>
      <c r="K252" s="216"/>
      <c r="L252" s="216"/>
      <c r="M252" s="216"/>
      <c r="N252" s="214"/>
      <c r="O252" s="216"/>
      <c r="P252" s="216"/>
      <c r="Q252" s="216"/>
    </row>
    <row r="253" spans="1:17">
      <c r="A253" s="215"/>
      <c r="B253" s="215"/>
      <c r="C253" s="216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</row>
    <row r="254" spans="1:17">
      <c r="A254" s="215"/>
      <c r="B254" s="215"/>
      <c r="C254" s="214"/>
      <c r="D254" s="216"/>
      <c r="E254" s="216"/>
      <c r="F254" s="216"/>
      <c r="G254" s="216"/>
      <c r="H254" s="216"/>
      <c r="I254" s="214"/>
      <c r="J254" s="216"/>
      <c r="K254" s="216"/>
      <c r="L254" s="216"/>
      <c r="M254" s="216"/>
      <c r="N254" s="216"/>
      <c r="O254" s="214"/>
      <c r="P254" s="216"/>
      <c r="Q254" s="216"/>
    </row>
    <row r="256" spans="1:17">
      <c r="A256" s="215"/>
      <c r="B256" s="215"/>
      <c r="C256" s="214"/>
      <c r="D256" s="214"/>
      <c r="E256" s="214"/>
      <c r="F256" s="214"/>
      <c r="G256" s="214"/>
      <c r="H256" s="216"/>
      <c r="I256" s="214"/>
      <c r="J256" s="214"/>
      <c r="K256" s="214"/>
      <c r="L256" s="214"/>
      <c r="M256" s="214"/>
      <c r="N256" s="214"/>
      <c r="O256" s="214"/>
      <c r="P256" s="214"/>
      <c r="Q256" s="214"/>
    </row>
    <row r="257" spans="1:17">
      <c r="A257" s="215"/>
      <c r="B257" s="215"/>
    </row>
    <row r="258" spans="1:17">
      <c r="A258" s="215"/>
      <c r="B258" s="215"/>
      <c r="C258" s="214"/>
      <c r="D258" s="214"/>
      <c r="E258" s="214"/>
      <c r="F258" s="214"/>
      <c r="G258" s="214"/>
      <c r="H258" s="216"/>
      <c r="I258" s="216"/>
      <c r="J258" s="214"/>
      <c r="K258" s="214"/>
      <c r="L258" s="214"/>
      <c r="M258" s="214"/>
      <c r="N258" s="214"/>
      <c r="O258" s="214"/>
      <c r="P258" s="214"/>
      <c r="Q258" s="214"/>
    </row>
    <row r="259" spans="1:17">
      <c r="A259" s="215"/>
      <c r="B259" s="215"/>
      <c r="C259" s="216"/>
      <c r="D259" s="216"/>
      <c r="E259" s="216"/>
      <c r="F259" s="216"/>
      <c r="G259" s="216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</row>
    <row r="260" spans="1:17">
      <c r="A260" s="215"/>
      <c r="B260" s="215"/>
      <c r="C260" s="216"/>
      <c r="D260" s="216"/>
      <c r="E260" s="216"/>
      <c r="F260" s="216"/>
      <c r="G260" s="216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</row>
    <row r="261" spans="1:17">
      <c r="A261" s="215"/>
      <c r="B261" s="215"/>
      <c r="C261" s="214"/>
      <c r="D261" s="216"/>
      <c r="E261" s="216"/>
      <c r="F261" s="216"/>
      <c r="G261" s="216"/>
      <c r="H261" s="216"/>
      <c r="I261" s="216"/>
      <c r="J261" s="216"/>
      <c r="K261" s="216"/>
      <c r="L261" s="214"/>
      <c r="M261" s="214"/>
      <c r="N261" s="214"/>
      <c r="O261" s="216"/>
      <c r="P261" s="216"/>
      <c r="Q261" s="216"/>
    </row>
    <row r="262" spans="1:17">
      <c r="A262" s="215"/>
      <c r="B262" s="215"/>
      <c r="C262" s="216"/>
      <c r="D262" s="216"/>
      <c r="E262" s="216"/>
      <c r="F262" s="216"/>
      <c r="G262" s="216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</row>
    <row r="263" spans="1:17">
      <c r="A263" s="215"/>
      <c r="B263" s="215"/>
      <c r="C263" s="214"/>
      <c r="D263" s="216"/>
      <c r="E263" s="216"/>
      <c r="F263" s="216"/>
      <c r="G263" s="216"/>
      <c r="H263" s="216"/>
      <c r="I263" s="216"/>
      <c r="J263" s="216"/>
      <c r="K263" s="216"/>
      <c r="L263" s="216"/>
      <c r="M263" s="216"/>
      <c r="N263" s="216"/>
      <c r="O263" s="216"/>
      <c r="P263" s="216"/>
      <c r="Q263" s="214"/>
    </row>
    <row r="264" spans="1:17">
      <c r="A264" s="215"/>
      <c r="B264" s="215"/>
      <c r="C264" s="214"/>
      <c r="D264" s="216"/>
      <c r="E264" s="214"/>
      <c r="F264" s="216"/>
      <c r="G264" s="216"/>
      <c r="H264" s="216"/>
      <c r="I264" s="214"/>
      <c r="J264" s="216"/>
      <c r="K264" s="216"/>
      <c r="L264" s="214"/>
      <c r="M264" s="216"/>
      <c r="N264" s="214"/>
      <c r="O264" s="216"/>
      <c r="P264" s="214"/>
      <c r="Q264" s="216"/>
    </row>
    <row r="265" spans="1:17">
      <c r="A265" s="215"/>
      <c r="B265" s="215"/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</row>
    <row r="266" spans="1:17">
      <c r="A266" s="215"/>
      <c r="B266" s="215"/>
      <c r="C266" s="216"/>
      <c r="D266" s="216"/>
      <c r="E266" s="216"/>
      <c r="F266" s="216"/>
      <c r="G266" s="216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</row>
    <row r="267" spans="1:17">
      <c r="A267" s="215"/>
      <c r="B267" s="215"/>
      <c r="C267" s="216"/>
      <c r="D267" s="216"/>
      <c r="E267" s="216"/>
      <c r="F267" s="216"/>
      <c r="G267" s="216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</row>
    <row r="268" spans="1:17">
      <c r="A268" s="215"/>
      <c r="B268" s="215"/>
      <c r="C268" s="214"/>
      <c r="D268" s="216"/>
      <c r="E268" s="216"/>
      <c r="F268" s="216"/>
      <c r="G268" s="216"/>
      <c r="H268" s="216"/>
      <c r="I268" s="216"/>
      <c r="J268" s="216"/>
      <c r="K268" s="216"/>
      <c r="L268" s="216"/>
      <c r="M268" s="216"/>
      <c r="N268" s="214"/>
      <c r="O268" s="216"/>
      <c r="P268" s="216"/>
      <c r="Q268" s="216"/>
    </row>
    <row r="269" spans="1:17">
      <c r="A269" s="215"/>
      <c r="B269" s="215"/>
      <c r="C269" s="216"/>
      <c r="D269" s="216"/>
      <c r="E269" s="216"/>
      <c r="F269" s="216"/>
      <c r="G269" s="216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</row>
    <row r="270" spans="1:17">
      <c r="A270" s="215"/>
      <c r="B270" s="215"/>
      <c r="C270" s="216"/>
      <c r="D270" s="216"/>
      <c r="E270" s="216"/>
      <c r="F270" s="216"/>
      <c r="G270" s="216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</row>
    <row r="271" spans="1:17">
      <c r="A271" s="215"/>
      <c r="B271" s="215"/>
      <c r="C271" s="216"/>
      <c r="D271" s="216"/>
      <c r="E271" s="216"/>
      <c r="F271" s="216"/>
      <c r="G271" s="216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</row>
    <row r="272" spans="1:17">
      <c r="A272" s="215"/>
      <c r="B272" s="215"/>
      <c r="C272" s="214"/>
      <c r="D272" s="216"/>
      <c r="E272" s="216"/>
      <c r="F272" s="216"/>
      <c r="G272" s="216"/>
      <c r="H272" s="216"/>
      <c r="I272" s="214"/>
      <c r="J272" s="216"/>
      <c r="K272" s="216"/>
      <c r="L272" s="216"/>
      <c r="M272" s="216"/>
      <c r="N272" s="216"/>
      <c r="O272" s="216"/>
      <c r="P272" s="216"/>
      <c r="Q272" s="216"/>
    </row>
    <row r="273" spans="1:17">
      <c r="A273" s="215"/>
      <c r="B273" s="215"/>
      <c r="C273" s="216"/>
      <c r="D273" s="216"/>
      <c r="E273" s="216"/>
      <c r="F273" s="216"/>
      <c r="G273" s="216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</row>
    <row r="274" spans="1:17">
      <c r="A274" s="215"/>
      <c r="B274" s="215"/>
      <c r="C274" s="216"/>
      <c r="D274" s="216"/>
      <c r="E274" s="216"/>
      <c r="F274" s="216"/>
      <c r="G274" s="216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</row>
    <row r="275" spans="1:17">
      <c r="A275" s="215"/>
      <c r="B275" s="215"/>
      <c r="C275" s="216"/>
      <c r="D275" s="216"/>
      <c r="E275" s="216"/>
      <c r="F275" s="216"/>
      <c r="G275" s="216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</row>
    <row r="277" spans="1:17">
      <c r="A277" s="215"/>
      <c r="B277" s="215"/>
      <c r="C277" s="214"/>
      <c r="D277" s="214"/>
      <c r="E277" s="214"/>
      <c r="F277" s="214"/>
      <c r="G277" s="214"/>
      <c r="H277" s="214"/>
      <c r="I277" s="214"/>
      <c r="J277" s="214"/>
      <c r="K277" s="214"/>
      <c r="L277" s="214"/>
      <c r="M277" s="214"/>
      <c r="N277" s="214"/>
      <c r="O277" s="214"/>
      <c r="P277" s="214"/>
      <c r="Q277" s="214"/>
    </row>
    <row r="278" spans="1:17">
      <c r="A278" s="215"/>
      <c r="B278" s="215"/>
    </row>
    <row r="279" spans="1:17">
      <c r="A279" s="215"/>
      <c r="B279" s="215"/>
      <c r="C279" s="214"/>
      <c r="D279" s="216"/>
      <c r="E279" s="216"/>
      <c r="F279" s="216"/>
      <c r="G279" s="216"/>
      <c r="H279" s="216"/>
      <c r="I279" s="214"/>
      <c r="J279" s="216"/>
      <c r="K279" s="216"/>
      <c r="L279" s="214"/>
      <c r="M279" s="216"/>
      <c r="N279" s="216"/>
      <c r="O279" s="216"/>
      <c r="P279" s="214"/>
      <c r="Q279" s="216"/>
    </row>
    <row r="280" spans="1:17">
      <c r="A280" s="215"/>
      <c r="B280" s="215"/>
      <c r="C280" s="214"/>
      <c r="D280" s="216"/>
      <c r="E280" s="216"/>
      <c r="F280" s="216"/>
      <c r="G280" s="216"/>
      <c r="H280" s="216"/>
      <c r="I280" s="216"/>
      <c r="J280" s="216"/>
      <c r="K280" s="216"/>
      <c r="L280" s="216"/>
      <c r="M280" s="216"/>
      <c r="N280" s="216"/>
      <c r="O280" s="216"/>
      <c r="P280" s="214"/>
      <c r="Q280" s="216"/>
    </row>
    <row r="281" spans="1:17">
      <c r="A281" s="215"/>
      <c r="B281" s="215"/>
      <c r="C281" s="216"/>
      <c r="D281" s="216"/>
      <c r="E281" s="216"/>
      <c r="F281" s="216"/>
      <c r="G281" s="216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</row>
    <row r="282" spans="1:17">
      <c r="A282" s="215"/>
      <c r="B282" s="215"/>
      <c r="C282" s="214"/>
      <c r="D282" s="216"/>
      <c r="E282" s="214"/>
      <c r="F282" s="214"/>
      <c r="G282" s="216"/>
      <c r="H282" s="214"/>
      <c r="I282" s="216"/>
      <c r="J282" s="214"/>
      <c r="K282" s="214"/>
      <c r="L282" s="214"/>
      <c r="M282" s="216"/>
      <c r="N282" s="216"/>
      <c r="O282" s="214"/>
      <c r="P282" s="214"/>
      <c r="Q282" s="214"/>
    </row>
    <row r="283" spans="1:17">
      <c r="A283" s="215"/>
      <c r="B283" s="215"/>
      <c r="C283" s="216"/>
      <c r="D283" s="216"/>
      <c r="E283" s="216"/>
      <c r="F283" s="216"/>
      <c r="G283" s="216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</row>
    <row r="284" spans="1:17">
      <c r="A284" s="215"/>
      <c r="B284" s="215"/>
      <c r="C284" s="214"/>
      <c r="D284" s="214"/>
      <c r="E284" s="214"/>
      <c r="F284" s="216"/>
      <c r="G284" s="214"/>
      <c r="H284" s="216"/>
      <c r="I284" s="216"/>
      <c r="J284" s="216"/>
      <c r="K284" s="216"/>
      <c r="L284" s="216"/>
      <c r="M284" s="214"/>
      <c r="N284" s="214"/>
      <c r="O284" s="214"/>
      <c r="P284" s="216"/>
      <c r="Q284" s="216"/>
    </row>
    <row r="285" spans="1:17">
      <c r="A285" s="215"/>
      <c r="B285" s="215"/>
      <c r="C285" s="214"/>
      <c r="D285" s="214"/>
      <c r="E285" s="214"/>
      <c r="F285" s="214"/>
      <c r="G285" s="214"/>
      <c r="H285" s="216"/>
      <c r="I285" s="214"/>
      <c r="J285" s="214"/>
      <c r="K285" s="214"/>
      <c r="L285" s="216"/>
      <c r="M285" s="216"/>
      <c r="N285" s="214"/>
      <c r="O285" s="216"/>
      <c r="P285" s="216"/>
      <c r="Q285" s="216"/>
    </row>
    <row r="286" spans="1:17">
      <c r="A286" s="215"/>
      <c r="B286" s="215"/>
      <c r="C286" s="214"/>
      <c r="D286" s="214"/>
      <c r="E286" s="214"/>
      <c r="F286" s="216"/>
      <c r="G286" s="216"/>
      <c r="H286" s="214"/>
      <c r="I286" s="216"/>
      <c r="J286" s="216"/>
      <c r="K286" s="216"/>
      <c r="L286" s="216"/>
      <c r="M286" s="214"/>
      <c r="N286" s="216"/>
      <c r="O286" s="216"/>
      <c r="P286" s="216"/>
      <c r="Q286" s="214"/>
    </row>
    <row r="287" spans="1:17">
      <c r="A287" s="215"/>
      <c r="B287" s="215"/>
      <c r="C287" s="214"/>
      <c r="D287" s="216"/>
      <c r="E287" s="216"/>
      <c r="F287" s="216"/>
      <c r="G287" s="216"/>
      <c r="H287" s="216"/>
      <c r="I287" s="216"/>
      <c r="J287" s="216"/>
      <c r="K287" s="216"/>
      <c r="L287" s="216"/>
      <c r="M287" s="216"/>
      <c r="N287" s="216"/>
      <c r="O287" s="216"/>
      <c r="P287" s="214"/>
      <c r="Q287" s="214"/>
    </row>
    <row r="288" spans="1:17">
      <c r="A288" s="215"/>
      <c r="B288" s="215"/>
      <c r="C288" s="216"/>
      <c r="D288" s="216"/>
      <c r="E288" s="216"/>
      <c r="F288" s="216"/>
      <c r="G288" s="216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</row>
    <row r="289" spans="1:17">
      <c r="A289" s="215"/>
      <c r="B289" s="215"/>
      <c r="C289" s="214"/>
      <c r="D289" s="216"/>
      <c r="E289" s="214"/>
      <c r="F289" s="216"/>
      <c r="G289" s="216"/>
      <c r="H289" s="216"/>
      <c r="I289" s="216"/>
      <c r="J289" s="216"/>
      <c r="K289" s="214"/>
      <c r="L289" s="216"/>
      <c r="M289" s="216"/>
      <c r="N289" s="216"/>
      <c r="O289" s="216"/>
      <c r="P289" s="216"/>
      <c r="Q289" s="216"/>
    </row>
    <row r="290" spans="1:17">
      <c r="A290" s="215"/>
      <c r="B290" s="215"/>
      <c r="C290" s="216"/>
      <c r="D290" s="216"/>
      <c r="E290" s="216"/>
      <c r="F290" s="216"/>
      <c r="G290" s="216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</row>
    <row r="291" spans="1:17">
      <c r="A291" s="215"/>
      <c r="B291" s="215"/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</row>
    <row r="292" spans="1:17">
      <c r="A292" s="215"/>
      <c r="B292" s="215"/>
      <c r="C292" s="216"/>
      <c r="D292" s="216"/>
      <c r="E292" s="216"/>
      <c r="F292" s="216"/>
      <c r="G292" s="216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</row>
    <row r="293" spans="1:17">
      <c r="A293" s="215"/>
      <c r="B293" s="215"/>
      <c r="C293" s="214"/>
      <c r="D293" s="216"/>
      <c r="E293" s="214"/>
      <c r="F293" s="214"/>
      <c r="G293" s="216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</row>
    <row r="294" spans="1:17">
      <c r="A294" s="215"/>
      <c r="B294" s="215"/>
      <c r="C294" s="216"/>
      <c r="D294" s="216"/>
      <c r="E294" s="216"/>
      <c r="F294" s="216"/>
      <c r="G294" s="216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</row>
    <row r="295" spans="1:17">
      <c r="A295" s="215"/>
      <c r="B295" s="215"/>
      <c r="C295" s="216"/>
      <c r="D295" s="216"/>
      <c r="E295" s="216"/>
      <c r="F295" s="216"/>
      <c r="G295" s="216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</row>
    <row r="296" spans="1:17">
      <c r="A296" s="215"/>
      <c r="B296" s="215"/>
      <c r="C296" s="216"/>
      <c r="D296" s="216"/>
      <c r="E296" s="216"/>
      <c r="F296" s="216"/>
      <c r="G296" s="216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</row>
    <row r="298" spans="1:17">
      <c r="A298" s="215"/>
      <c r="B298" s="215"/>
      <c r="C298" s="214"/>
      <c r="D298" s="216"/>
      <c r="E298" s="216"/>
      <c r="F298" s="216"/>
      <c r="G298" s="216"/>
      <c r="H298" s="216"/>
      <c r="I298" s="216"/>
      <c r="J298" s="214"/>
      <c r="K298" s="214"/>
      <c r="L298" s="216"/>
      <c r="M298" s="214"/>
      <c r="N298" s="216"/>
      <c r="O298" s="216"/>
      <c r="P298" s="216"/>
      <c r="Q298" s="216"/>
    </row>
    <row r="299" spans="1:17">
      <c r="A299" s="215"/>
      <c r="B299" s="215"/>
    </row>
    <row r="300" spans="1:17">
      <c r="A300" s="215"/>
      <c r="B300" s="215"/>
      <c r="C300" s="216"/>
      <c r="D300" s="216"/>
      <c r="E300" s="216"/>
      <c r="F300" s="216"/>
      <c r="G300" s="216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</row>
    <row r="301" spans="1:17">
      <c r="A301" s="215"/>
      <c r="B301" s="215"/>
      <c r="C301" s="216"/>
      <c r="D301" s="216"/>
      <c r="E301" s="216"/>
      <c r="F301" s="216"/>
      <c r="G301" s="216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</row>
    <row r="302" spans="1:17">
      <c r="A302" s="215"/>
      <c r="B302" s="215"/>
      <c r="C302" s="216"/>
      <c r="D302" s="216"/>
      <c r="E302" s="216"/>
      <c r="F302" s="216"/>
      <c r="G302" s="216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</row>
    <row r="303" spans="1:17">
      <c r="A303" s="215"/>
      <c r="B303" s="215"/>
      <c r="C303" s="216"/>
      <c r="D303" s="216"/>
      <c r="E303" s="216"/>
      <c r="F303" s="216"/>
      <c r="G303" s="216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</row>
    <row r="304" spans="1:17">
      <c r="A304" s="215"/>
      <c r="B304" s="215"/>
      <c r="C304" s="216"/>
      <c r="D304" s="216"/>
      <c r="E304" s="216"/>
      <c r="F304" s="216"/>
      <c r="G304" s="216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</row>
    <row r="305" spans="1:17">
      <c r="A305" s="215"/>
      <c r="B305" s="215"/>
      <c r="C305" s="216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</row>
    <row r="306" spans="1:17">
      <c r="A306" s="215"/>
      <c r="B306" s="215"/>
      <c r="C306" s="216"/>
      <c r="D306" s="216"/>
      <c r="E306" s="216"/>
      <c r="F306" s="216"/>
      <c r="G306" s="216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</row>
    <row r="307" spans="1:17">
      <c r="A307" s="215"/>
      <c r="B307" s="215"/>
      <c r="C307" s="216"/>
      <c r="D307" s="216"/>
      <c r="E307" s="216"/>
      <c r="F307" s="216"/>
      <c r="G307" s="216"/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</row>
    <row r="308" spans="1:17">
      <c r="A308" s="215"/>
      <c r="B308" s="215"/>
      <c r="C308" s="216"/>
      <c r="D308" s="216"/>
      <c r="E308" s="216"/>
      <c r="F308" s="216"/>
      <c r="G308" s="216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</row>
    <row r="309" spans="1:17">
      <c r="A309" s="215"/>
      <c r="B309" s="215"/>
      <c r="C309" s="216"/>
      <c r="D309" s="216"/>
      <c r="E309" s="216"/>
      <c r="F309" s="216"/>
      <c r="G309" s="216"/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</row>
    <row r="310" spans="1:17">
      <c r="A310" s="215"/>
      <c r="B310" s="215"/>
      <c r="C310" s="216"/>
      <c r="D310" s="216"/>
      <c r="E310" s="216"/>
      <c r="F310" s="216"/>
      <c r="G310" s="216"/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</row>
    <row r="311" spans="1:17">
      <c r="A311" s="215"/>
      <c r="B311" s="215"/>
      <c r="C311" s="216"/>
      <c r="D311" s="216"/>
      <c r="E311" s="216"/>
      <c r="F311" s="216"/>
      <c r="G311" s="216"/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</row>
    <row r="312" spans="1:17">
      <c r="A312" s="215"/>
      <c r="B312" s="215"/>
      <c r="C312" s="216"/>
      <c r="D312" s="216"/>
      <c r="E312" s="216"/>
      <c r="F312" s="216"/>
      <c r="G312" s="216"/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</row>
    <row r="313" spans="1:17">
      <c r="A313" s="215"/>
      <c r="B313" s="215"/>
      <c r="C313" s="216"/>
      <c r="D313" s="216"/>
      <c r="E313" s="216"/>
      <c r="F313" s="216"/>
      <c r="G313" s="216"/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</row>
    <row r="314" spans="1:17">
      <c r="A314" s="215"/>
      <c r="B314" s="215"/>
      <c r="C314" s="216"/>
      <c r="D314" s="216"/>
      <c r="E314" s="216"/>
      <c r="F314" s="216"/>
      <c r="G314" s="216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</row>
    <row r="315" spans="1:17">
      <c r="A315" s="215"/>
      <c r="B315" s="215"/>
      <c r="C315" s="216"/>
      <c r="D315" s="216"/>
      <c r="E315" s="216"/>
      <c r="F315" s="216"/>
      <c r="G315" s="216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</row>
    <row r="316" spans="1:17">
      <c r="A316" s="215"/>
      <c r="B316" s="215"/>
      <c r="C316" s="216"/>
      <c r="D316" s="216"/>
      <c r="E316" s="216"/>
      <c r="F316" s="216"/>
      <c r="G316" s="216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</row>
    <row r="317" spans="1:17">
      <c r="A317" s="215"/>
      <c r="B317" s="215"/>
      <c r="C317" s="214"/>
      <c r="D317" s="216"/>
      <c r="E317" s="216"/>
      <c r="F317" s="216"/>
      <c r="G317" s="216"/>
      <c r="H317" s="216"/>
      <c r="I317" s="216"/>
      <c r="J317" s="214"/>
      <c r="K317" s="214"/>
      <c r="L317" s="216"/>
      <c r="M317" s="214"/>
      <c r="N317" s="216"/>
      <c r="O317" s="216"/>
      <c r="P317" s="216"/>
      <c r="Q317" s="216"/>
    </row>
    <row r="319" spans="1:17">
      <c r="A319" s="217"/>
      <c r="B319" s="217"/>
      <c r="C319" s="217"/>
      <c r="D319" s="217"/>
      <c r="E319" s="217"/>
      <c r="F319" s="217"/>
      <c r="G319" s="217"/>
      <c r="H319" s="217"/>
      <c r="I319" s="217"/>
      <c r="J319" s="217"/>
      <c r="K319" s="217"/>
      <c r="L319" s="217"/>
      <c r="M319" s="217"/>
      <c r="N319" s="217"/>
      <c r="O319" s="217"/>
      <c r="P319" s="217"/>
      <c r="Q319" s="217"/>
    </row>
    <row r="320" spans="1:17">
      <c r="A320" s="215"/>
      <c r="B320" s="215"/>
    </row>
    <row r="324" spans="1:17">
      <c r="A324" s="215"/>
      <c r="B324" s="215"/>
    </row>
    <row r="326" spans="1:17">
      <c r="A326" s="215"/>
      <c r="B326" s="215"/>
    </row>
    <row r="327" spans="1:17">
      <c r="A327" s="215"/>
      <c r="B327" s="215"/>
    </row>
    <row r="328" spans="1:17">
      <c r="A328" s="215"/>
      <c r="B328" s="215"/>
    </row>
    <row r="329" spans="1:17">
      <c r="A329" s="217"/>
      <c r="B329" s="217"/>
      <c r="C329" s="217"/>
      <c r="D329" s="217"/>
      <c r="E329" s="217"/>
      <c r="F329" s="217"/>
      <c r="G329" s="217"/>
      <c r="H329" s="217"/>
      <c r="I329" s="217"/>
      <c r="J329" s="217"/>
      <c r="K329" s="217"/>
      <c r="L329" s="217"/>
      <c r="M329" s="217"/>
      <c r="N329" s="217"/>
      <c r="O329" s="217"/>
      <c r="P329" s="217"/>
      <c r="Q329" s="217"/>
    </row>
    <row r="330" spans="1:17">
      <c r="C330" s="215"/>
      <c r="D330" s="215"/>
    </row>
    <row r="331" spans="1:17">
      <c r="D331" s="217"/>
      <c r="E331" s="217"/>
      <c r="F331" s="217"/>
      <c r="G331" s="217"/>
      <c r="H331" s="217"/>
      <c r="I331" s="217"/>
      <c r="J331" s="217"/>
      <c r="K331" s="217"/>
      <c r="L331" s="217"/>
      <c r="M331" s="217"/>
      <c r="N331" s="217"/>
      <c r="O331" s="217"/>
      <c r="P331" s="217"/>
      <c r="Q331" s="217"/>
    </row>
    <row r="332" spans="1:17">
      <c r="D332" s="215"/>
      <c r="E332" s="215"/>
      <c r="F332" s="215"/>
      <c r="G332" s="215"/>
      <c r="H332" s="215"/>
      <c r="I332" s="215"/>
      <c r="J332" s="215"/>
      <c r="K332" s="215"/>
      <c r="L332" s="215"/>
      <c r="M332" s="215"/>
      <c r="N332" s="215"/>
      <c r="O332" s="215"/>
      <c r="P332" s="215"/>
      <c r="Q332" s="215"/>
    </row>
    <row r="333" spans="1:17">
      <c r="A333" s="217"/>
      <c r="B333" s="217"/>
      <c r="C333" s="217"/>
      <c r="D333" s="217"/>
      <c r="E333" s="217"/>
      <c r="F333" s="217"/>
      <c r="G333" s="217"/>
      <c r="H333" s="217"/>
      <c r="I333" s="217"/>
      <c r="J333" s="217"/>
      <c r="K333" s="217"/>
      <c r="L333" s="217"/>
      <c r="M333" s="217"/>
      <c r="N333" s="217"/>
      <c r="O333" s="217"/>
      <c r="P333" s="217"/>
      <c r="Q333" s="217"/>
    </row>
    <row r="335" spans="1:17">
      <c r="A335" s="215"/>
      <c r="B335" s="215"/>
      <c r="C335" s="214"/>
      <c r="D335" s="214"/>
      <c r="E335" s="214"/>
      <c r="F335" s="214"/>
      <c r="G335" s="214"/>
      <c r="H335" s="214"/>
      <c r="I335" s="214"/>
      <c r="J335" s="214"/>
      <c r="K335" s="214"/>
      <c r="L335" s="214"/>
      <c r="M335" s="214"/>
      <c r="N335" s="214"/>
      <c r="O335" s="214"/>
      <c r="P335" s="214"/>
      <c r="Q335" s="214"/>
    </row>
    <row r="337" spans="1:17">
      <c r="A337" s="215"/>
      <c r="B337" s="215"/>
    </row>
    <row r="338" spans="1:17">
      <c r="A338" s="215"/>
      <c r="B338" s="215"/>
      <c r="C338" s="214"/>
      <c r="D338" s="214"/>
      <c r="E338" s="214"/>
      <c r="F338" s="214"/>
      <c r="G338" s="214"/>
      <c r="H338" s="214"/>
      <c r="I338" s="214"/>
      <c r="J338" s="214"/>
      <c r="K338" s="214"/>
      <c r="L338" s="214"/>
      <c r="M338" s="214"/>
      <c r="N338" s="214"/>
      <c r="O338" s="214"/>
      <c r="P338" s="214"/>
      <c r="Q338" s="214"/>
    </row>
    <row r="339" spans="1:17">
      <c r="A339" s="215"/>
      <c r="B339" s="215"/>
      <c r="C339" s="214"/>
      <c r="D339" s="216"/>
      <c r="E339" s="214"/>
      <c r="F339" s="214"/>
      <c r="G339" s="214"/>
      <c r="H339" s="214"/>
      <c r="I339" s="214"/>
      <c r="J339" s="214"/>
      <c r="K339" s="214"/>
      <c r="L339" s="214"/>
      <c r="M339" s="214"/>
      <c r="N339" s="214"/>
      <c r="O339" s="214"/>
      <c r="P339" s="214"/>
      <c r="Q339" s="214"/>
    </row>
    <row r="340" spans="1:17">
      <c r="A340" s="215"/>
      <c r="B340" s="215"/>
      <c r="C340" s="214"/>
      <c r="D340" s="216"/>
      <c r="E340" s="216"/>
      <c r="F340" s="214"/>
      <c r="G340" s="214"/>
      <c r="H340" s="214"/>
      <c r="I340" s="214"/>
      <c r="J340" s="214"/>
      <c r="K340" s="214"/>
      <c r="L340" s="216"/>
      <c r="M340" s="216"/>
      <c r="N340" s="214"/>
      <c r="O340" s="214"/>
      <c r="P340" s="216"/>
      <c r="Q340" s="214"/>
    </row>
    <row r="341" spans="1:17">
      <c r="A341" s="215"/>
      <c r="B341" s="215"/>
      <c r="C341" s="214"/>
      <c r="D341" s="214"/>
      <c r="E341" s="214"/>
      <c r="F341" s="214"/>
      <c r="G341" s="214"/>
      <c r="H341" s="214"/>
      <c r="I341" s="214"/>
      <c r="J341" s="214"/>
      <c r="K341" s="214"/>
      <c r="L341" s="214"/>
      <c r="M341" s="214"/>
      <c r="N341" s="214"/>
      <c r="O341" s="214"/>
      <c r="P341" s="214"/>
      <c r="Q341" s="214"/>
    </row>
    <row r="342" spans="1:17">
      <c r="A342" s="215"/>
      <c r="B342" s="215"/>
      <c r="C342" s="214"/>
      <c r="D342" s="214"/>
      <c r="E342" s="214"/>
      <c r="F342" s="214"/>
      <c r="G342" s="214"/>
      <c r="H342" s="214"/>
      <c r="I342" s="214"/>
      <c r="J342" s="214"/>
      <c r="K342" s="214"/>
      <c r="L342" s="214"/>
      <c r="M342" s="214"/>
      <c r="N342" s="214"/>
      <c r="O342" s="214"/>
      <c r="P342" s="214"/>
      <c r="Q342" s="214"/>
    </row>
    <row r="343" spans="1:17">
      <c r="A343" s="215"/>
      <c r="B343" s="215"/>
      <c r="C343" s="214"/>
      <c r="D343" s="214"/>
      <c r="E343" s="214"/>
      <c r="F343" s="214"/>
      <c r="G343" s="214"/>
      <c r="H343" s="214"/>
      <c r="I343" s="214"/>
      <c r="J343" s="214"/>
      <c r="K343" s="214"/>
      <c r="L343" s="214"/>
      <c r="M343" s="214"/>
      <c r="N343" s="214"/>
      <c r="O343" s="214"/>
      <c r="P343" s="214"/>
      <c r="Q343" s="214"/>
    </row>
    <row r="344" spans="1:17">
      <c r="A344" s="215"/>
      <c r="B344" s="215"/>
      <c r="C344" s="214"/>
      <c r="D344" s="214"/>
      <c r="E344" s="214"/>
      <c r="F344" s="214"/>
      <c r="G344" s="214"/>
      <c r="H344" s="214"/>
      <c r="I344" s="214"/>
      <c r="J344" s="214"/>
      <c r="K344" s="214"/>
      <c r="L344" s="214"/>
      <c r="M344" s="214"/>
      <c r="N344" s="214"/>
      <c r="O344" s="214"/>
      <c r="P344" s="214"/>
      <c r="Q344" s="214"/>
    </row>
    <row r="345" spans="1:17">
      <c r="A345" s="215"/>
      <c r="B345" s="215"/>
      <c r="C345" s="214"/>
      <c r="D345" s="214"/>
      <c r="E345" s="214"/>
      <c r="F345" s="214"/>
      <c r="G345" s="214"/>
      <c r="H345" s="214"/>
      <c r="I345" s="214"/>
      <c r="J345" s="214"/>
      <c r="K345" s="214"/>
      <c r="L345" s="214"/>
      <c r="M345" s="214"/>
      <c r="N345" s="214"/>
      <c r="O345" s="214"/>
      <c r="P345" s="214"/>
      <c r="Q345" s="214"/>
    </row>
    <row r="346" spans="1:17">
      <c r="A346" s="215"/>
      <c r="B346" s="215"/>
      <c r="C346" s="214"/>
      <c r="D346" s="214"/>
      <c r="E346" s="214"/>
      <c r="F346" s="214"/>
      <c r="G346" s="214"/>
      <c r="H346" s="214"/>
      <c r="I346" s="214"/>
      <c r="J346" s="214"/>
      <c r="K346" s="214"/>
      <c r="L346" s="214"/>
      <c r="M346" s="214"/>
      <c r="N346" s="214"/>
      <c r="O346" s="214"/>
      <c r="P346" s="214"/>
      <c r="Q346" s="214"/>
    </row>
    <row r="347" spans="1:17">
      <c r="A347" s="215"/>
      <c r="B347" s="215"/>
      <c r="C347" s="214"/>
      <c r="D347" s="214"/>
      <c r="E347" s="214"/>
      <c r="F347" s="214"/>
      <c r="G347" s="214"/>
      <c r="H347" s="214"/>
      <c r="I347" s="214"/>
      <c r="J347" s="214"/>
      <c r="K347" s="214"/>
      <c r="L347" s="214"/>
      <c r="M347" s="214"/>
      <c r="N347" s="214"/>
      <c r="O347" s="214"/>
      <c r="P347" s="214"/>
      <c r="Q347" s="214"/>
    </row>
    <row r="348" spans="1:17">
      <c r="A348" s="215"/>
      <c r="B348" s="215"/>
      <c r="C348" s="214"/>
      <c r="D348" s="214"/>
      <c r="E348" s="214"/>
      <c r="F348" s="214"/>
      <c r="G348" s="214"/>
      <c r="H348" s="214"/>
      <c r="I348" s="214"/>
      <c r="J348" s="214"/>
      <c r="K348" s="214"/>
      <c r="L348" s="214"/>
      <c r="M348" s="214"/>
      <c r="N348" s="214"/>
      <c r="O348" s="214"/>
      <c r="P348" s="214"/>
      <c r="Q348" s="214"/>
    </row>
    <row r="349" spans="1:17">
      <c r="A349" s="215"/>
      <c r="B349" s="215"/>
      <c r="C349" s="214"/>
      <c r="D349" s="214"/>
      <c r="E349" s="214"/>
      <c r="F349" s="214"/>
      <c r="G349" s="214"/>
      <c r="H349" s="214"/>
      <c r="I349" s="214"/>
      <c r="J349" s="214"/>
      <c r="K349" s="214"/>
      <c r="L349" s="214"/>
      <c r="M349" s="214"/>
      <c r="N349" s="214"/>
      <c r="O349" s="214"/>
      <c r="P349" s="214"/>
      <c r="Q349" s="214"/>
    </row>
    <row r="350" spans="1:17">
      <c r="A350" s="215"/>
      <c r="B350" s="215"/>
      <c r="C350" s="214"/>
      <c r="D350" s="214"/>
      <c r="E350" s="214"/>
      <c r="F350" s="214"/>
      <c r="G350" s="214"/>
      <c r="H350" s="214"/>
      <c r="I350" s="214"/>
      <c r="J350" s="214"/>
      <c r="K350" s="214"/>
      <c r="L350" s="214"/>
      <c r="M350" s="214"/>
      <c r="N350" s="214"/>
      <c r="O350" s="214"/>
      <c r="P350" s="214"/>
      <c r="Q350" s="214"/>
    </row>
    <row r="351" spans="1:17">
      <c r="A351" s="215"/>
      <c r="B351" s="215"/>
      <c r="C351" s="214"/>
      <c r="D351" s="214"/>
      <c r="E351" s="214"/>
      <c r="F351" s="214"/>
      <c r="G351" s="214"/>
      <c r="H351" s="214"/>
      <c r="I351" s="214"/>
      <c r="J351" s="214"/>
      <c r="K351" s="214"/>
      <c r="L351" s="214"/>
      <c r="M351" s="214"/>
      <c r="N351" s="214"/>
      <c r="O351" s="214"/>
      <c r="P351" s="214"/>
      <c r="Q351" s="214"/>
    </row>
    <row r="352" spans="1:17">
      <c r="A352" s="215"/>
      <c r="B352" s="215"/>
      <c r="C352" s="214"/>
      <c r="D352" s="214"/>
      <c r="E352" s="214"/>
      <c r="F352" s="214"/>
      <c r="G352" s="214"/>
      <c r="H352" s="214"/>
      <c r="I352" s="214"/>
      <c r="J352" s="214"/>
      <c r="K352" s="214"/>
      <c r="L352" s="214"/>
      <c r="M352" s="214"/>
      <c r="N352" s="214"/>
      <c r="O352" s="214"/>
      <c r="P352" s="214"/>
      <c r="Q352" s="214"/>
    </row>
    <row r="353" spans="1:17">
      <c r="A353" s="215"/>
      <c r="B353" s="215"/>
      <c r="C353" s="214"/>
      <c r="D353" s="214"/>
      <c r="E353" s="214"/>
      <c r="F353" s="214"/>
      <c r="G353" s="216"/>
      <c r="H353" s="214"/>
      <c r="I353" s="214"/>
      <c r="J353" s="214"/>
      <c r="K353" s="214"/>
      <c r="L353" s="214"/>
      <c r="M353" s="216"/>
      <c r="N353" s="214"/>
      <c r="O353" s="214"/>
      <c r="P353" s="214"/>
      <c r="Q353" s="214"/>
    </row>
    <row r="354" spans="1:17">
      <c r="A354" s="215"/>
      <c r="B354" s="215"/>
      <c r="C354" s="214"/>
      <c r="D354" s="214"/>
      <c r="E354" s="214"/>
      <c r="F354" s="216"/>
      <c r="G354" s="216"/>
      <c r="H354" s="216"/>
      <c r="I354" s="216"/>
      <c r="J354" s="216"/>
      <c r="K354" s="214"/>
      <c r="L354" s="216"/>
      <c r="M354" s="216"/>
      <c r="N354" s="214"/>
      <c r="O354" s="214"/>
      <c r="P354" s="216"/>
      <c r="Q354" s="214"/>
    </row>
    <row r="355" spans="1:17">
      <c r="A355" s="215"/>
      <c r="B355" s="215"/>
      <c r="C355" s="214"/>
      <c r="D355" s="214"/>
      <c r="E355" s="214"/>
      <c r="F355" s="216"/>
      <c r="G355" s="216"/>
      <c r="H355" s="216"/>
      <c r="I355" s="214"/>
      <c r="J355" s="214"/>
      <c r="K355" s="216"/>
      <c r="L355" s="216"/>
      <c r="M355" s="214"/>
      <c r="N355" s="214"/>
      <c r="O355" s="216"/>
      <c r="P355" s="216"/>
      <c r="Q355" s="216"/>
    </row>
    <row r="357" spans="1:17">
      <c r="A357" s="215"/>
      <c r="B357" s="215"/>
    </row>
    <row r="358" spans="1:17">
      <c r="A358" s="215"/>
      <c r="B358" s="215"/>
      <c r="C358" s="214"/>
      <c r="D358" s="214"/>
      <c r="E358" s="214"/>
      <c r="F358" s="214"/>
      <c r="G358" s="214"/>
      <c r="H358" s="214"/>
      <c r="I358" s="214"/>
      <c r="J358" s="214"/>
      <c r="K358" s="214"/>
      <c r="L358" s="214"/>
      <c r="M358" s="214"/>
      <c r="N358" s="214"/>
      <c r="O358" s="214"/>
      <c r="P358" s="214"/>
      <c r="Q358" s="214"/>
    </row>
    <row r="359" spans="1:17">
      <c r="A359" s="215"/>
      <c r="B359" s="215"/>
    </row>
    <row r="360" spans="1:17">
      <c r="A360" s="215"/>
      <c r="B360" s="215"/>
      <c r="C360" s="214"/>
      <c r="D360" s="214"/>
      <c r="E360" s="214"/>
      <c r="F360" s="214"/>
      <c r="G360" s="214"/>
      <c r="H360" s="214"/>
      <c r="I360" s="214"/>
      <c r="J360" s="214"/>
      <c r="K360" s="214"/>
      <c r="L360" s="214"/>
      <c r="M360" s="214"/>
      <c r="N360" s="214"/>
      <c r="O360" s="214"/>
      <c r="P360" s="214"/>
      <c r="Q360" s="214"/>
    </row>
    <row r="361" spans="1:17">
      <c r="A361" s="215"/>
      <c r="B361" s="215"/>
      <c r="C361" s="214"/>
      <c r="D361" s="216"/>
      <c r="E361" s="214"/>
      <c r="F361" s="214"/>
      <c r="G361" s="214"/>
      <c r="H361" s="214"/>
      <c r="I361" s="214"/>
      <c r="J361" s="214"/>
      <c r="K361" s="214"/>
      <c r="L361" s="214"/>
      <c r="M361" s="214"/>
      <c r="N361" s="214"/>
      <c r="O361" s="214"/>
      <c r="P361" s="214"/>
      <c r="Q361" s="214"/>
    </row>
    <row r="362" spans="1:17">
      <c r="A362" s="215"/>
      <c r="B362" s="215"/>
      <c r="C362" s="214"/>
      <c r="D362" s="216"/>
      <c r="E362" s="216"/>
      <c r="F362" s="214"/>
      <c r="G362" s="214"/>
      <c r="H362" s="214"/>
      <c r="I362" s="214"/>
      <c r="J362" s="214"/>
      <c r="K362" s="214"/>
      <c r="L362" s="216"/>
      <c r="M362" s="216"/>
      <c r="N362" s="214"/>
      <c r="O362" s="214"/>
      <c r="P362" s="216"/>
      <c r="Q362" s="214"/>
    </row>
    <row r="363" spans="1:17">
      <c r="A363" s="215"/>
      <c r="B363" s="215"/>
      <c r="C363" s="214"/>
      <c r="D363" s="214"/>
      <c r="E363" s="214"/>
      <c r="F363" s="214"/>
      <c r="G363" s="214"/>
      <c r="H363" s="214"/>
      <c r="I363" s="214"/>
      <c r="J363" s="214"/>
      <c r="K363" s="214"/>
      <c r="L363" s="214"/>
      <c r="M363" s="214"/>
      <c r="N363" s="214"/>
      <c r="O363" s="214"/>
      <c r="P363" s="214"/>
      <c r="Q363" s="214"/>
    </row>
    <row r="364" spans="1:17">
      <c r="A364" s="215"/>
      <c r="B364" s="215"/>
      <c r="C364" s="214"/>
      <c r="D364" s="214"/>
      <c r="E364" s="214"/>
      <c r="F364" s="214"/>
      <c r="G364" s="214"/>
      <c r="H364" s="214"/>
      <c r="I364" s="214"/>
      <c r="J364" s="214"/>
      <c r="K364" s="214"/>
      <c r="L364" s="214"/>
      <c r="M364" s="214"/>
      <c r="N364" s="214"/>
      <c r="O364" s="214"/>
      <c r="P364" s="214"/>
      <c r="Q364" s="214"/>
    </row>
    <row r="365" spans="1:17">
      <c r="A365" s="215"/>
      <c r="B365" s="215"/>
      <c r="C365" s="214"/>
      <c r="D365" s="214"/>
      <c r="E365" s="214"/>
      <c r="F365" s="214"/>
      <c r="G365" s="214"/>
      <c r="H365" s="214"/>
      <c r="I365" s="214"/>
      <c r="J365" s="214"/>
      <c r="K365" s="214"/>
      <c r="L365" s="214"/>
      <c r="M365" s="214"/>
      <c r="N365" s="214"/>
      <c r="O365" s="214"/>
      <c r="P365" s="214"/>
      <c r="Q365" s="214"/>
    </row>
    <row r="366" spans="1:17">
      <c r="A366" s="215"/>
      <c r="B366" s="215"/>
      <c r="C366" s="214"/>
      <c r="D366" s="214"/>
      <c r="E366" s="214"/>
      <c r="F366" s="214"/>
      <c r="G366" s="214"/>
      <c r="H366" s="214"/>
      <c r="I366" s="214"/>
      <c r="J366" s="214"/>
      <c r="K366" s="214"/>
      <c r="L366" s="214"/>
      <c r="M366" s="214"/>
      <c r="N366" s="214"/>
      <c r="O366" s="214"/>
      <c r="P366" s="214"/>
      <c r="Q366" s="214"/>
    </row>
    <row r="367" spans="1:17">
      <c r="A367" s="215"/>
      <c r="B367" s="215"/>
      <c r="C367" s="214"/>
      <c r="D367" s="214"/>
      <c r="E367" s="214"/>
      <c r="F367" s="214"/>
      <c r="G367" s="214"/>
      <c r="H367" s="214"/>
      <c r="I367" s="214"/>
      <c r="J367" s="214"/>
      <c r="K367" s="214"/>
      <c r="L367" s="214"/>
      <c r="M367" s="214"/>
      <c r="N367" s="214"/>
      <c r="O367" s="214"/>
      <c r="P367" s="214"/>
      <c r="Q367" s="214"/>
    </row>
    <row r="368" spans="1:17">
      <c r="A368" s="215"/>
      <c r="B368" s="215"/>
      <c r="C368" s="214"/>
      <c r="D368" s="214"/>
      <c r="E368" s="214"/>
      <c r="F368" s="214"/>
      <c r="G368" s="214"/>
      <c r="H368" s="214"/>
      <c r="I368" s="214"/>
      <c r="J368" s="214"/>
      <c r="K368" s="214"/>
      <c r="L368" s="214"/>
      <c r="M368" s="214"/>
      <c r="N368" s="214"/>
      <c r="O368" s="214"/>
      <c r="P368" s="214"/>
      <c r="Q368" s="214"/>
    </row>
    <row r="369" spans="1:17">
      <c r="A369" s="215"/>
      <c r="B369" s="215"/>
      <c r="C369" s="214"/>
      <c r="D369" s="214"/>
      <c r="E369" s="214"/>
      <c r="F369" s="214"/>
      <c r="G369" s="214"/>
      <c r="H369" s="214"/>
      <c r="I369" s="214"/>
      <c r="J369" s="214"/>
      <c r="K369" s="214"/>
      <c r="L369" s="214"/>
      <c r="M369" s="214"/>
      <c r="N369" s="214"/>
      <c r="O369" s="214"/>
      <c r="P369" s="214"/>
      <c r="Q369" s="214"/>
    </row>
    <row r="370" spans="1:17">
      <c r="A370" s="215"/>
      <c r="B370" s="215"/>
      <c r="C370" s="214"/>
      <c r="D370" s="214"/>
      <c r="E370" s="214"/>
      <c r="F370" s="214"/>
      <c r="G370" s="214"/>
      <c r="H370" s="214"/>
      <c r="I370" s="214"/>
      <c r="J370" s="214"/>
      <c r="K370" s="214"/>
      <c r="L370" s="214"/>
      <c r="M370" s="214"/>
      <c r="N370" s="214"/>
      <c r="O370" s="214"/>
      <c r="P370" s="214"/>
      <c r="Q370" s="214"/>
    </row>
    <row r="371" spans="1:17">
      <c r="A371" s="215"/>
      <c r="B371" s="215"/>
      <c r="C371" s="214"/>
      <c r="D371" s="214"/>
      <c r="E371" s="214"/>
      <c r="F371" s="214"/>
      <c r="G371" s="214"/>
      <c r="H371" s="214"/>
      <c r="I371" s="214"/>
      <c r="J371" s="214"/>
      <c r="K371" s="214"/>
      <c r="L371" s="214"/>
      <c r="M371" s="214"/>
      <c r="N371" s="214"/>
      <c r="O371" s="214"/>
      <c r="P371" s="214"/>
      <c r="Q371" s="214"/>
    </row>
    <row r="372" spans="1:17">
      <c r="A372" s="215"/>
      <c r="B372" s="215"/>
      <c r="C372" s="214"/>
      <c r="D372" s="214"/>
      <c r="E372" s="214"/>
      <c r="F372" s="214"/>
      <c r="G372" s="214"/>
      <c r="H372" s="214"/>
      <c r="I372" s="214"/>
      <c r="J372" s="214"/>
      <c r="K372" s="214"/>
      <c r="L372" s="214"/>
      <c r="M372" s="214"/>
      <c r="N372" s="214"/>
      <c r="O372" s="214"/>
      <c r="P372" s="214"/>
      <c r="Q372" s="214"/>
    </row>
    <row r="373" spans="1:17">
      <c r="A373" s="215"/>
      <c r="B373" s="215"/>
      <c r="C373" s="214"/>
      <c r="D373" s="214"/>
      <c r="E373" s="214"/>
      <c r="F373" s="214"/>
      <c r="G373" s="214"/>
      <c r="H373" s="214"/>
      <c r="I373" s="214"/>
      <c r="J373" s="214"/>
      <c r="K373" s="214"/>
      <c r="L373" s="214"/>
      <c r="M373" s="214"/>
      <c r="N373" s="214"/>
      <c r="O373" s="214"/>
      <c r="P373" s="214"/>
      <c r="Q373" s="214"/>
    </row>
    <row r="374" spans="1:17">
      <c r="A374" s="215"/>
      <c r="B374" s="215"/>
      <c r="C374" s="214"/>
      <c r="D374" s="214"/>
      <c r="E374" s="214"/>
      <c r="F374" s="214"/>
      <c r="G374" s="214"/>
      <c r="H374" s="214"/>
      <c r="I374" s="214"/>
      <c r="J374" s="214"/>
      <c r="K374" s="214"/>
      <c r="L374" s="214"/>
      <c r="M374" s="214"/>
      <c r="N374" s="214"/>
      <c r="O374" s="214"/>
      <c r="P374" s="214"/>
      <c r="Q374" s="214"/>
    </row>
    <row r="375" spans="1:17">
      <c r="A375" s="215"/>
      <c r="B375" s="215"/>
      <c r="C375" s="214"/>
      <c r="D375" s="214"/>
      <c r="E375" s="214"/>
      <c r="F375" s="214"/>
      <c r="G375" s="216"/>
      <c r="H375" s="214"/>
      <c r="I375" s="214"/>
      <c r="J375" s="214"/>
      <c r="K375" s="214"/>
      <c r="L375" s="214"/>
      <c r="M375" s="216"/>
      <c r="N375" s="214"/>
      <c r="O375" s="214"/>
      <c r="P375" s="214"/>
      <c r="Q375" s="214"/>
    </row>
    <row r="376" spans="1:17">
      <c r="A376" s="215"/>
      <c r="B376" s="215"/>
      <c r="C376" s="214"/>
      <c r="D376" s="214"/>
      <c r="E376" s="214"/>
      <c r="F376" s="216"/>
      <c r="G376" s="216"/>
      <c r="H376" s="216"/>
      <c r="I376" s="216"/>
      <c r="J376" s="216"/>
      <c r="K376" s="214"/>
      <c r="L376" s="216"/>
      <c r="M376" s="216"/>
      <c r="N376" s="214"/>
      <c r="O376" s="214"/>
      <c r="P376" s="216"/>
      <c r="Q376" s="214"/>
    </row>
    <row r="377" spans="1:17">
      <c r="A377" s="215"/>
      <c r="B377" s="215"/>
      <c r="C377" s="214"/>
      <c r="D377" s="214"/>
      <c r="E377" s="214"/>
      <c r="F377" s="216"/>
      <c r="G377" s="216"/>
      <c r="H377" s="216"/>
      <c r="I377" s="214"/>
      <c r="J377" s="214"/>
      <c r="K377" s="216"/>
      <c r="L377" s="216"/>
      <c r="M377" s="216"/>
      <c r="N377" s="216"/>
      <c r="O377" s="216"/>
      <c r="P377" s="216"/>
      <c r="Q377" s="216"/>
    </row>
    <row r="379" spans="1:17">
      <c r="A379" s="215"/>
      <c r="B379" s="215"/>
      <c r="C379" s="214"/>
      <c r="D379" s="214"/>
      <c r="E379" s="214"/>
      <c r="F379" s="214"/>
      <c r="G379" s="214"/>
      <c r="H379" s="214"/>
      <c r="I379" s="214"/>
      <c r="J379" s="214"/>
      <c r="K379" s="214"/>
      <c r="L379" s="214"/>
      <c r="M379" s="214"/>
      <c r="N379" s="214"/>
      <c r="O379" s="214"/>
      <c r="P379" s="214"/>
      <c r="Q379" s="214"/>
    </row>
    <row r="380" spans="1:17">
      <c r="A380" s="215"/>
      <c r="B380" s="215"/>
    </row>
    <row r="381" spans="1:17">
      <c r="A381" s="215"/>
      <c r="B381" s="215"/>
      <c r="C381" s="214"/>
      <c r="D381" s="214"/>
      <c r="E381" s="214"/>
      <c r="F381" s="214"/>
      <c r="G381" s="216"/>
      <c r="H381" s="216"/>
      <c r="I381" s="214"/>
      <c r="J381" s="214"/>
      <c r="K381" s="216"/>
      <c r="L381" s="214"/>
      <c r="M381" s="214"/>
      <c r="N381" s="214"/>
      <c r="O381" s="216"/>
      <c r="P381" s="216"/>
      <c r="Q381" s="216"/>
    </row>
    <row r="382" spans="1:17">
      <c r="A382" s="215"/>
      <c r="B382" s="215"/>
      <c r="C382" s="214"/>
      <c r="D382" s="216"/>
      <c r="E382" s="216"/>
      <c r="F382" s="216"/>
      <c r="G382" s="216"/>
      <c r="H382" s="216"/>
      <c r="I382" s="216"/>
      <c r="J382" s="216"/>
      <c r="K382" s="216"/>
      <c r="L382" s="216"/>
      <c r="M382" s="214"/>
      <c r="N382" s="216"/>
      <c r="O382" s="216"/>
      <c r="P382" s="216"/>
      <c r="Q382" s="214"/>
    </row>
    <row r="383" spans="1:17">
      <c r="A383" s="215"/>
      <c r="B383" s="215"/>
      <c r="C383" s="216"/>
      <c r="D383" s="216"/>
      <c r="E383" s="216"/>
      <c r="F383" s="216"/>
      <c r="G383" s="216"/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</row>
    <row r="384" spans="1:17">
      <c r="A384" s="215"/>
      <c r="B384" s="215"/>
      <c r="C384" s="214"/>
      <c r="D384" s="214"/>
      <c r="E384" s="214"/>
      <c r="F384" s="214"/>
      <c r="G384" s="216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</row>
    <row r="385" spans="1:17">
      <c r="A385" s="215"/>
      <c r="B385" s="215"/>
      <c r="C385" s="216"/>
      <c r="D385" s="216"/>
      <c r="E385" s="216"/>
      <c r="F385" s="216"/>
      <c r="G385" s="216"/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</row>
    <row r="386" spans="1:17">
      <c r="A386" s="215"/>
      <c r="B386" s="215"/>
      <c r="C386" s="214"/>
      <c r="D386" s="214"/>
      <c r="E386" s="216"/>
      <c r="F386" s="214"/>
      <c r="G386" s="216"/>
      <c r="H386" s="216"/>
      <c r="I386" s="214"/>
      <c r="J386" s="216"/>
      <c r="K386" s="214"/>
      <c r="L386" s="214"/>
      <c r="M386" s="214"/>
      <c r="N386" s="214"/>
      <c r="O386" s="216"/>
      <c r="P386" s="216"/>
      <c r="Q386" s="216"/>
    </row>
    <row r="387" spans="1:17">
      <c r="A387" s="215"/>
      <c r="B387" s="215"/>
      <c r="C387" s="214"/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</row>
    <row r="388" spans="1:17">
      <c r="A388" s="215"/>
      <c r="B388" s="215"/>
      <c r="C388" s="214"/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</row>
    <row r="389" spans="1:17">
      <c r="A389" s="215"/>
      <c r="B389" s="215"/>
      <c r="C389" s="214"/>
      <c r="D389" s="216"/>
      <c r="E389" s="214"/>
      <c r="F389" s="216"/>
      <c r="G389" s="216"/>
      <c r="H389" s="214"/>
      <c r="I389" s="216"/>
      <c r="J389" s="214"/>
      <c r="K389" s="214"/>
      <c r="L389" s="216"/>
      <c r="M389" s="216"/>
      <c r="N389" s="214"/>
      <c r="O389" s="214"/>
      <c r="P389" s="216"/>
      <c r="Q389" s="214"/>
    </row>
    <row r="390" spans="1:17">
      <c r="A390" s="215"/>
      <c r="B390" s="215"/>
      <c r="C390" s="214"/>
      <c r="D390" s="216"/>
      <c r="E390" s="216"/>
      <c r="F390" s="216"/>
      <c r="G390" s="216"/>
      <c r="H390" s="216"/>
      <c r="I390" s="216"/>
      <c r="J390" s="216"/>
      <c r="K390" s="214"/>
      <c r="L390" s="216"/>
      <c r="M390" s="216"/>
      <c r="N390" s="216"/>
      <c r="O390" s="216"/>
      <c r="P390" s="214"/>
      <c r="Q390" s="214"/>
    </row>
    <row r="391" spans="1:17">
      <c r="A391" s="215"/>
      <c r="B391" s="215"/>
      <c r="C391" s="214"/>
      <c r="D391" s="214"/>
      <c r="E391" s="216"/>
      <c r="F391" s="214"/>
      <c r="G391" s="216"/>
      <c r="H391" s="216"/>
      <c r="I391" s="214"/>
      <c r="J391" s="214"/>
      <c r="K391" s="214"/>
      <c r="L391" s="214"/>
      <c r="M391" s="216"/>
      <c r="N391" s="214"/>
      <c r="O391" s="214"/>
      <c r="P391" s="214"/>
      <c r="Q391" s="214"/>
    </row>
    <row r="392" spans="1:17">
      <c r="A392" s="215"/>
      <c r="B392" s="215"/>
      <c r="C392" s="214"/>
      <c r="D392" s="216"/>
      <c r="E392" s="216"/>
      <c r="F392" s="214"/>
      <c r="G392" s="216"/>
      <c r="H392" s="216"/>
      <c r="I392" s="216"/>
      <c r="J392" s="216"/>
      <c r="K392" s="214"/>
      <c r="L392" s="216"/>
      <c r="M392" s="214"/>
      <c r="N392" s="216"/>
      <c r="O392" s="216"/>
      <c r="P392" s="216"/>
      <c r="Q392" s="216"/>
    </row>
    <row r="393" spans="1:17">
      <c r="A393" s="215"/>
      <c r="B393" s="215"/>
      <c r="C393" s="214"/>
      <c r="D393" s="214"/>
      <c r="E393" s="216"/>
      <c r="F393" s="214"/>
      <c r="G393" s="216"/>
      <c r="H393" s="216"/>
      <c r="I393" s="216"/>
      <c r="J393" s="214"/>
      <c r="K393" s="216"/>
      <c r="L393" s="216"/>
      <c r="M393" s="216"/>
      <c r="N393" s="214"/>
      <c r="O393" s="216"/>
      <c r="P393" s="214"/>
      <c r="Q393" s="216"/>
    </row>
    <row r="394" spans="1:17">
      <c r="A394" s="215"/>
      <c r="B394" s="215"/>
      <c r="C394" s="214"/>
      <c r="D394" s="214"/>
      <c r="E394" s="214"/>
      <c r="F394" s="214"/>
      <c r="G394" s="214"/>
      <c r="H394" s="214"/>
      <c r="I394" s="214"/>
      <c r="J394" s="214"/>
      <c r="K394" s="214"/>
      <c r="L394" s="214"/>
      <c r="M394" s="214"/>
      <c r="N394" s="214"/>
      <c r="O394" s="214"/>
      <c r="P394" s="214"/>
      <c r="Q394" s="214"/>
    </row>
    <row r="395" spans="1:17">
      <c r="A395" s="215"/>
      <c r="B395" s="215"/>
      <c r="C395" s="214"/>
      <c r="D395" s="214"/>
      <c r="E395" s="214"/>
      <c r="F395" s="214"/>
      <c r="G395" s="214"/>
      <c r="H395" s="214"/>
      <c r="I395" s="214"/>
      <c r="J395" s="214"/>
      <c r="K395" s="214"/>
      <c r="L395" s="214"/>
      <c r="M395" s="214"/>
      <c r="N395" s="214"/>
      <c r="O395" s="214"/>
      <c r="P395" s="214"/>
      <c r="Q395" s="214"/>
    </row>
    <row r="396" spans="1:17">
      <c r="A396" s="215"/>
      <c r="B396" s="215"/>
      <c r="C396" s="216"/>
      <c r="D396" s="216"/>
      <c r="E396" s="216"/>
      <c r="F396" s="216"/>
      <c r="G396" s="216"/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</row>
    <row r="397" spans="1:17">
      <c r="A397" s="215"/>
      <c r="B397" s="215"/>
      <c r="C397" s="216"/>
      <c r="D397" s="216"/>
      <c r="E397" s="216"/>
      <c r="F397" s="216"/>
      <c r="G397" s="216"/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</row>
    <row r="398" spans="1:17">
      <c r="A398" s="215"/>
      <c r="B398" s="215"/>
      <c r="C398" s="214"/>
      <c r="D398" s="214"/>
      <c r="E398" s="216"/>
      <c r="F398" s="216"/>
      <c r="G398" s="216"/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</row>
    <row r="400" spans="1:17">
      <c r="A400" s="215"/>
      <c r="B400" s="215"/>
      <c r="C400" s="214"/>
      <c r="D400" s="214"/>
      <c r="E400" s="214"/>
      <c r="F400" s="214"/>
      <c r="G400" s="214"/>
      <c r="H400" s="214"/>
      <c r="I400" s="214"/>
      <c r="J400" s="214"/>
      <c r="K400" s="214"/>
      <c r="L400" s="214"/>
      <c r="M400" s="214"/>
      <c r="N400" s="214"/>
      <c r="O400" s="214"/>
      <c r="P400" s="214"/>
      <c r="Q400" s="214"/>
    </row>
    <row r="401" spans="1:17">
      <c r="A401" s="215"/>
      <c r="B401" s="215"/>
    </row>
    <row r="402" spans="1:17">
      <c r="A402" s="215"/>
      <c r="B402" s="215"/>
      <c r="C402" s="214"/>
      <c r="D402" s="214"/>
      <c r="E402" s="214"/>
      <c r="F402" s="214"/>
      <c r="G402" s="214"/>
      <c r="H402" s="216"/>
      <c r="I402" s="216"/>
      <c r="J402" s="214"/>
      <c r="K402" s="214"/>
      <c r="L402" s="214"/>
      <c r="M402" s="214"/>
      <c r="N402" s="214"/>
      <c r="O402" s="214"/>
      <c r="P402" s="214"/>
      <c r="Q402" s="214"/>
    </row>
    <row r="403" spans="1:17">
      <c r="A403" s="215"/>
      <c r="B403" s="215"/>
      <c r="C403" s="214"/>
      <c r="D403" s="216"/>
      <c r="E403" s="214"/>
      <c r="F403" s="214"/>
      <c r="G403" s="214"/>
      <c r="H403" s="216"/>
      <c r="I403" s="214"/>
      <c r="J403" s="216"/>
      <c r="K403" s="216"/>
      <c r="L403" s="214"/>
      <c r="M403" s="214"/>
      <c r="N403" s="216"/>
      <c r="O403" s="216"/>
      <c r="P403" s="216"/>
      <c r="Q403" s="214"/>
    </row>
    <row r="404" spans="1:17">
      <c r="A404" s="215"/>
      <c r="B404" s="215"/>
      <c r="C404" s="216"/>
      <c r="D404" s="216"/>
      <c r="E404" s="216"/>
      <c r="F404" s="216"/>
      <c r="G404" s="216"/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</row>
    <row r="405" spans="1:17">
      <c r="A405" s="215"/>
      <c r="B405" s="215"/>
      <c r="C405" s="214"/>
      <c r="D405" s="214"/>
      <c r="E405" s="214"/>
      <c r="F405" s="214"/>
      <c r="G405" s="214"/>
      <c r="H405" s="214"/>
      <c r="I405" s="214"/>
      <c r="J405" s="214"/>
      <c r="K405" s="214"/>
      <c r="L405" s="214"/>
      <c r="M405" s="214"/>
      <c r="N405" s="214"/>
      <c r="O405" s="214"/>
      <c r="P405" s="214"/>
      <c r="Q405" s="214"/>
    </row>
    <row r="406" spans="1:17">
      <c r="A406" s="215"/>
      <c r="B406" s="215"/>
      <c r="C406" s="214"/>
      <c r="D406" s="214"/>
      <c r="E406" s="216"/>
      <c r="F406" s="216"/>
      <c r="G406" s="216"/>
      <c r="H406" s="216"/>
      <c r="I406" s="214"/>
      <c r="J406" s="216"/>
      <c r="K406" s="216"/>
      <c r="L406" s="214"/>
      <c r="M406" s="216"/>
      <c r="N406" s="216"/>
      <c r="O406" s="216"/>
      <c r="P406" s="216"/>
      <c r="Q406" s="216"/>
    </row>
    <row r="407" spans="1:17">
      <c r="A407" s="215"/>
      <c r="B407" s="215"/>
      <c r="C407" s="214"/>
      <c r="D407" s="214"/>
      <c r="E407" s="214"/>
      <c r="F407" s="214"/>
      <c r="G407" s="214"/>
      <c r="H407" s="214"/>
      <c r="I407" s="216"/>
      <c r="J407" s="214"/>
      <c r="K407" s="216"/>
      <c r="L407" s="214"/>
      <c r="M407" s="216"/>
      <c r="N407" s="214"/>
      <c r="O407" s="216"/>
      <c r="P407" s="214"/>
      <c r="Q407" s="214"/>
    </row>
    <row r="408" spans="1:17">
      <c r="A408" s="215"/>
      <c r="B408" s="215"/>
      <c r="C408" s="214"/>
      <c r="D408" s="214"/>
      <c r="E408" s="214"/>
      <c r="F408" s="214"/>
      <c r="G408" s="214"/>
      <c r="H408" s="214"/>
      <c r="I408" s="214"/>
      <c r="J408" s="214"/>
      <c r="K408" s="214"/>
      <c r="L408" s="214"/>
      <c r="M408" s="214"/>
      <c r="N408" s="214"/>
      <c r="O408" s="214"/>
      <c r="P408" s="214"/>
      <c r="Q408" s="214"/>
    </row>
    <row r="409" spans="1:17">
      <c r="A409" s="215"/>
      <c r="B409" s="215"/>
      <c r="C409" s="214"/>
      <c r="D409" s="214"/>
      <c r="E409" s="214"/>
      <c r="F409" s="214"/>
      <c r="G409" s="214"/>
      <c r="H409" s="214"/>
      <c r="I409" s="214"/>
      <c r="J409" s="214"/>
      <c r="K409" s="214"/>
      <c r="L409" s="214"/>
      <c r="M409" s="214"/>
      <c r="N409" s="214"/>
      <c r="O409" s="214"/>
      <c r="P409" s="214"/>
      <c r="Q409" s="214"/>
    </row>
    <row r="410" spans="1:17">
      <c r="A410" s="215"/>
      <c r="B410" s="215"/>
      <c r="C410" s="214"/>
      <c r="D410" s="214"/>
      <c r="E410" s="214"/>
      <c r="F410" s="214"/>
      <c r="G410" s="214"/>
      <c r="H410" s="214"/>
      <c r="I410" s="214"/>
      <c r="J410" s="214"/>
      <c r="K410" s="214"/>
      <c r="L410" s="214"/>
      <c r="M410" s="214"/>
      <c r="N410" s="214"/>
      <c r="O410" s="214"/>
      <c r="P410" s="214"/>
      <c r="Q410" s="214"/>
    </row>
    <row r="411" spans="1:17">
      <c r="A411" s="215"/>
      <c r="B411" s="215"/>
      <c r="C411" s="214"/>
      <c r="D411" s="214"/>
      <c r="E411" s="214"/>
      <c r="F411" s="214"/>
      <c r="G411" s="214"/>
      <c r="H411" s="214"/>
      <c r="I411" s="214"/>
      <c r="J411" s="214"/>
      <c r="K411" s="214"/>
      <c r="L411" s="214"/>
      <c r="M411" s="214"/>
      <c r="N411" s="214"/>
      <c r="O411" s="214"/>
      <c r="P411" s="214"/>
      <c r="Q411" s="214"/>
    </row>
    <row r="412" spans="1:17">
      <c r="A412" s="215"/>
      <c r="B412" s="215"/>
      <c r="C412" s="214"/>
      <c r="D412" s="214"/>
      <c r="E412" s="214"/>
      <c r="F412" s="214"/>
      <c r="G412" s="214"/>
      <c r="H412" s="214"/>
      <c r="I412" s="214"/>
      <c r="J412" s="214"/>
      <c r="K412" s="214"/>
      <c r="L412" s="214"/>
      <c r="M412" s="214"/>
      <c r="N412" s="214"/>
      <c r="O412" s="214"/>
      <c r="P412" s="214"/>
      <c r="Q412" s="214"/>
    </row>
    <row r="413" spans="1:17">
      <c r="A413" s="215"/>
      <c r="B413" s="215"/>
      <c r="C413" s="214"/>
      <c r="D413" s="214"/>
      <c r="E413" s="214"/>
      <c r="F413" s="216"/>
      <c r="G413" s="216"/>
      <c r="H413" s="216"/>
      <c r="I413" s="214"/>
      <c r="J413" s="214"/>
      <c r="K413" s="216"/>
      <c r="L413" s="216"/>
      <c r="M413" s="216"/>
      <c r="N413" s="214"/>
      <c r="O413" s="216"/>
      <c r="P413" s="214"/>
      <c r="Q413" s="214"/>
    </row>
    <row r="414" spans="1:17">
      <c r="A414" s="215"/>
      <c r="B414" s="215"/>
      <c r="C414" s="214"/>
      <c r="D414" s="214"/>
      <c r="E414" s="214"/>
      <c r="F414" s="214"/>
      <c r="G414" s="214"/>
      <c r="H414" s="214"/>
      <c r="I414" s="214"/>
      <c r="J414" s="214"/>
      <c r="K414" s="214"/>
      <c r="L414" s="214"/>
      <c r="M414" s="214"/>
      <c r="N414" s="214"/>
      <c r="O414" s="216"/>
      <c r="P414" s="214"/>
      <c r="Q414" s="214"/>
    </row>
    <row r="415" spans="1:17">
      <c r="A415" s="215"/>
      <c r="B415" s="215"/>
      <c r="C415" s="214"/>
      <c r="D415" s="214"/>
      <c r="E415" s="214"/>
      <c r="F415" s="214"/>
      <c r="G415" s="214"/>
      <c r="H415" s="214"/>
      <c r="I415" s="214"/>
      <c r="J415" s="214"/>
      <c r="K415" s="214"/>
      <c r="L415" s="214"/>
      <c r="M415" s="214"/>
      <c r="N415" s="214"/>
      <c r="O415" s="214"/>
      <c r="P415" s="214"/>
      <c r="Q415" s="214"/>
    </row>
    <row r="416" spans="1:17">
      <c r="A416" s="215"/>
      <c r="B416" s="215"/>
      <c r="C416" s="214"/>
      <c r="D416" s="214"/>
      <c r="E416" s="214"/>
      <c r="F416" s="214"/>
      <c r="G416" s="214"/>
      <c r="H416" s="214"/>
      <c r="I416" s="214"/>
      <c r="J416" s="214"/>
      <c r="K416" s="214"/>
      <c r="L416" s="214"/>
      <c r="M416" s="214"/>
      <c r="N416" s="214"/>
      <c r="O416" s="214"/>
      <c r="P416" s="214"/>
      <c r="Q416" s="214"/>
    </row>
    <row r="417" spans="1:17">
      <c r="A417" s="215"/>
      <c r="B417" s="215"/>
      <c r="C417" s="214"/>
      <c r="D417" s="214"/>
      <c r="E417" s="214"/>
      <c r="F417" s="216"/>
      <c r="G417" s="216"/>
      <c r="H417" s="216"/>
      <c r="I417" s="216"/>
      <c r="J417" s="216"/>
      <c r="K417" s="216"/>
      <c r="L417" s="216"/>
      <c r="M417" s="216"/>
      <c r="N417" s="216"/>
      <c r="O417" s="214"/>
      <c r="P417" s="216"/>
      <c r="Q417" s="216"/>
    </row>
    <row r="418" spans="1:17">
      <c r="A418" s="215"/>
      <c r="B418" s="215"/>
      <c r="C418" s="216"/>
      <c r="D418" s="216"/>
      <c r="E418" s="216"/>
      <c r="F418" s="216"/>
      <c r="G418" s="216"/>
      <c r="H418" s="216"/>
      <c r="I418" s="216"/>
      <c r="J418" s="216"/>
      <c r="K418" s="216"/>
      <c r="L418" s="216"/>
      <c r="M418" s="216"/>
      <c r="N418" s="216"/>
      <c r="O418" s="216"/>
      <c r="P418" s="216"/>
      <c r="Q418" s="216"/>
    </row>
    <row r="419" spans="1:17">
      <c r="A419" s="215"/>
      <c r="B419" s="215"/>
      <c r="C419" s="214"/>
      <c r="D419" s="216"/>
      <c r="E419" s="216"/>
      <c r="F419" s="216"/>
      <c r="G419" s="216"/>
      <c r="H419" s="216"/>
      <c r="I419" s="216"/>
      <c r="J419" s="216"/>
      <c r="K419" s="216"/>
      <c r="L419" s="216"/>
      <c r="M419" s="214"/>
      <c r="N419" s="216"/>
      <c r="O419" s="216"/>
      <c r="P419" s="216"/>
      <c r="Q419" s="216"/>
    </row>
    <row r="421" spans="1:17">
      <c r="A421" s="215"/>
      <c r="B421" s="215"/>
      <c r="C421" s="214"/>
      <c r="D421" s="216"/>
      <c r="E421" s="214"/>
      <c r="F421" s="214"/>
      <c r="G421" s="214"/>
      <c r="H421" s="216"/>
      <c r="I421" s="214"/>
      <c r="J421" s="214"/>
      <c r="K421" s="214"/>
      <c r="L421" s="214"/>
      <c r="M421" s="214"/>
      <c r="N421" s="214"/>
      <c r="O421" s="214"/>
      <c r="P421" s="214"/>
      <c r="Q421" s="214"/>
    </row>
    <row r="422" spans="1:17">
      <c r="A422" s="215"/>
      <c r="B422" s="215"/>
    </row>
    <row r="423" spans="1:17">
      <c r="A423" s="215"/>
      <c r="B423" s="215"/>
      <c r="C423" s="214"/>
      <c r="D423" s="216"/>
      <c r="E423" s="214"/>
      <c r="F423" s="214"/>
      <c r="G423" s="214"/>
      <c r="H423" s="216"/>
      <c r="I423" s="214"/>
      <c r="J423" s="214"/>
      <c r="K423" s="214"/>
      <c r="L423" s="214"/>
      <c r="M423" s="214"/>
      <c r="N423" s="214"/>
      <c r="O423" s="214"/>
      <c r="P423" s="214"/>
      <c r="Q423" s="214"/>
    </row>
    <row r="424" spans="1:17">
      <c r="A424" s="215"/>
      <c r="B424" s="215"/>
      <c r="C424" s="216"/>
      <c r="D424" s="216"/>
      <c r="E424" s="216"/>
      <c r="F424" s="216"/>
      <c r="G424" s="216"/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</row>
    <row r="425" spans="1:17">
      <c r="A425" s="215"/>
      <c r="B425" s="215"/>
      <c r="C425" s="216"/>
      <c r="D425" s="216"/>
      <c r="E425" s="216"/>
      <c r="F425" s="216"/>
      <c r="G425" s="216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</row>
    <row r="426" spans="1:17">
      <c r="A426" s="215"/>
      <c r="B426" s="215"/>
      <c r="C426" s="214"/>
      <c r="D426" s="216"/>
      <c r="E426" s="214"/>
      <c r="F426" s="216"/>
      <c r="G426" s="216"/>
      <c r="H426" s="216"/>
      <c r="I426" s="216"/>
      <c r="J426" s="214"/>
      <c r="K426" s="216"/>
      <c r="L426" s="214"/>
      <c r="M426" s="214"/>
      <c r="N426" s="214"/>
      <c r="O426" s="216"/>
      <c r="P426" s="214"/>
      <c r="Q426" s="214"/>
    </row>
    <row r="427" spans="1:17">
      <c r="A427" s="215"/>
      <c r="B427" s="215"/>
      <c r="C427" s="216"/>
      <c r="D427" s="216"/>
      <c r="E427" s="216"/>
      <c r="F427" s="216"/>
      <c r="G427" s="216"/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</row>
    <row r="428" spans="1:17">
      <c r="A428" s="215"/>
      <c r="B428" s="215"/>
      <c r="C428" s="216"/>
      <c r="D428" s="216"/>
      <c r="E428" s="216"/>
      <c r="F428" s="216"/>
      <c r="G428" s="216"/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</row>
    <row r="429" spans="1:17">
      <c r="A429" s="215"/>
      <c r="B429" s="215"/>
      <c r="C429" s="214"/>
      <c r="D429" s="216"/>
      <c r="E429" s="214"/>
      <c r="F429" s="216"/>
      <c r="G429" s="214"/>
      <c r="H429" s="216"/>
      <c r="I429" s="216"/>
      <c r="J429" s="216"/>
      <c r="K429" s="216"/>
      <c r="L429" s="214"/>
      <c r="M429" s="216"/>
      <c r="N429" s="214"/>
      <c r="O429" s="216"/>
      <c r="P429" s="214"/>
      <c r="Q429" s="214"/>
    </row>
    <row r="430" spans="1:17">
      <c r="A430" s="215"/>
      <c r="B430" s="215"/>
      <c r="C430" s="214"/>
      <c r="D430" s="216"/>
      <c r="E430" s="216"/>
      <c r="F430" s="216"/>
      <c r="G430" s="214"/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</row>
    <row r="431" spans="1:17">
      <c r="A431" s="215"/>
      <c r="B431" s="215"/>
      <c r="C431" s="216"/>
      <c r="D431" s="216"/>
      <c r="E431" s="216"/>
      <c r="F431" s="216"/>
      <c r="G431" s="216"/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</row>
    <row r="432" spans="1:17">
      <c r="A432" s="215"/>
      <c r="B432" s="215"/>
      <c r="C432" s="216"/>
      <c r="D432" s="216"/>
      <c r="E432" s="216"/>
      <c r="F432" s="216"/>
      <c r="G432" s="216"/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</row>
    <row r="433" spans="1:17">
      <c r="A433" s="215"/>
      <c r="B433" s="215"/>
      <c r="C433" s="214"/>
      <c r="D433" s="216"/>
      <c r="E433" s="216"/>
      <c r="F433" s="216"/>
      <c r="G433" s="216"/>
      <c r="H433" s="216"/>
      <c r="I433" s="216"/>
      <c r="J433" s="216"/>
      <c r="K433" s="216"/>
      <c r="L433" s="216"/>
      <c r="M433" s="216"/>
      <c r="N433" s="216"/>
      <c r="O433" s="216"/>
      <c r="P433" s="216"/>
      <c r="Q433" s="214"/>
    </row>
    <row r="434" spans="1:17">
      <c r="A434" s="215"/>
      <c r="B434" s="215"/>
      <c r="C434" s="216"/>
      <c r="D434" s="216"/>
      <c r="E434" s="216"/>
      <c r="F434" s="216"/>
      <c r="G434" s="216"/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</row>
    <row r="435" spans="1:17">
      <c r="A435" s="215"/>
      <c r="B435" s="215"/>
      <c r="C435" s="216"/>
      <c r="D435" s="216"/>
      <c r="E435" s="216"/>
      <c r="F435" s="216"/>
      <c r="G435" s="216"/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</row>
    <row r="436" spans="1:17">
      <c r="A436" s="215"/>
      <c r="B436" s="215"/>
      <c r="C436" s="216"/>
      <c r="D436" s="216"/>
      <c r="E436" s="216"/>
      <c r="F436" s="216"/>
      <c r="G436" s="216"/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</row>
    <row r="437" spans="1:17">
      <c r="A437" s="215"/>
      <c r="B437" s="215"/>
      <c r="C437" s="216"/>
      <c r="D437" s="216"/>
      <c r="E437" s="216"/>
      <c r="F437" s="216"/>
      <c r="G437" s="216"/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</row>
    <row r="438" spans="1:17">
      <c r="A438" s="215"/>
      <c r="B438" s="215"/>
      <c r="C438" s="216"/>
      <c r="D438" s="216"/>
      <c r="E438" s="216"/>
      <c r="F438" s="216"/>
      <c r="G438" s="216"/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</row>
    <row r="439" spans="1:17">
      <c r="A439" s="215"/>
      <c r="B439" s="215"/>
      <c r="C439" s="216"/>
      <c r="D439" s="216"/>
      <c r="E439" s="216"/>
      <c r="F439" s="216"/>
      <c r="G439" s="216"/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</row>
    <row r="440" spans="1:17">
      <c r="A440" s="215"/>
      <c r="B440" s="215"/>
      <c r="C440" s="216"/>
      <c r="D440" s="216"/>
      <c r="E440" s="216"/>
      <c r="F440" s="216"/>
      <c r="G440" s="216"/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</row>
    <row r="442" spans="1:17">
      <c r="A442" s="215"/>
      <c r="B442" s="215"/>
      <c r="C442" s="214"/>
      <c r="D442" s="214"/>
      <c r="E442" s="214"/>
      <c r="F442" s="214"/>
      <c r="G442" s="214"/>
      <c r="H442" s="214"/>
      <c r="I442" s="214"/>
      <c r="J442" s="214"/>
      <c r="K442" s="214"/>
      <c r="L442" s="214"/>
      <c r="M442" s="214"/>
      <c r="N442" s="214"/>
      <c r="O442" s="214"/>
      <c r="P442" s="214"/>
      <c r="Q442" s="214"/>
    </row>
    <row r="443" spans="1:17">
      <c r="A443" s="215"/>
      <c r="B443" s="215"/>
    </row>
    <row r="444" spans="1:17">
      <c r="A444" s="215"/>
      <c r="B444" s="215"/>
      <c r="C444" s="214"/>
      <c r="D444" s="216"/>
      <c r="E444" s="214"/>
      <c r="F444" s="214"/>
      <c r="G444" s="214"/>
      <c r="H444" s="216"/>
      <c r="I444" s="214"/>
      <c r="J444" s="214"/>
      <c r="K444" s="214"/>
      <c r="L444" s="214"/>
      <c r="M444" s="214"/>
      <c r="N444" s="214"/>
      <c r="O444" s="216"/>
      <c r="P444" s="214"/>
      <c r="Q444" s="214"/>
    </row>
    <row r="445" spans="1:17">
      <c r="A445" s="215"/>
      <c r="B445" s="215"/>
      <c r="C445" s="214"/>
      <c r="D445" s="216"/>
      <c r="E445" s="216"/>
      <c r="F445" s="216"/>
      <c r="G445" s="214"/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</row>
    <row r="446" spans="1:17">
      <c r="A446" s="215"/>
      <c r="B446" s="215"/>
      <c r="C446" s="216"/>
      <c r="D446" s="216"/>
      <c r="E446" s="216"/>
      <c r="F446" s="216"/>
      <c r="G446" s="216"/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</row>
    <row r="447" spans="1:17">
      <c r="A447" s="215"/>
      <c r="B447" s="215"/>
      <c r="C447" s="214"/>
      <c r="D447" s="214"/>
      <c r="E447" s="214"/>
      <c r="F447" s="214"/>
      <c r="G447" s="216"/>
      <c r="H447" s="214"/>
      <c r="I447" s="216"/>
      <c r="J447" s="214"/>
      <c r="K447" s="214"/>
      <c r="L447" s="214"/>
      <c r="M447" s="214"/>
      <c r="N447" s="214"/>
      <c r="O447" s="214"/>
      <c r="P447" s="216"/>
      <c r="Q447" s="214"/>
    </row>
    <row r="448" spans="1:17">
      <c r="A448" s="215"/>
      <c r="B448" s="215"/>
      <c r="C448" s="214"/>
      <c r="D448" s="216"/>
      <c r="E448" s="216"/>
      <c r="F448" s="216"/>
      <c r="G448" s="216"/>
      <c r="H448" s="216"/>
      <c r="I448" s="216"/>
      <c r="J448" s="214"/>
      <c r="K448" s="216"/>
      <c r="L448" s="216"/>
      <c r="M448" s="216"/>
      <c r="N448" s="214"/>
      <c r="O448" s="216"/>
      <c r="P448" s="216"/>
      <c r="Q448" s="216"/>
    </row>
    <row r="449" spans="1:17">
      <c r="A449" s="215"/>
      <c r="B449" s="215"/>
      <c r="C449" s="214"/>
      <c r="D449" s="214"/>
      <c r="E449" s="214"/>
      <c r="F449" s="214"/>
      <c r="G449" s="214"/>
      <c r="H449" s="214"/>
      <c r="I449" s="214"/>
      <c r="J449" s="214"/>
      <c r="K449" s="216"/>
      <c r="L449" s="214"/>
      <c r="M449" s="214"/>
      <c r="N449" s="214"/>
      <c r="O449" s="214"/>
      <c r="P449" s="214"/>
      <c r="Q449" s="216"/>
    </row>
    <row r="450" spans="1:17">
      <c r="A450" s="215"/>
      <c r="B450" s="215"/>
      <c r="C450" s="214"/>
      <c r="D450" s="214"/>
      <c r="E450" s="214"/>
      <c r="F450" s="216"/>
      <c r="G450" s="214"/>
      <c r="H450" s="214"/>
      <c r="I450" s="214"/>
      <c r="J450" s="214"/>
      <c r="K450" s="214"/>
      <c r="L450" s="214"/>
      <c r="M450" s="214"/>
      <c r="N450" s="214"/>
      <c r="O450" s="214"/>
      <c r="P450" s="214"/>
      <c r="Q450" s="214"/>
    </row>
    <row r="451" spans="1:17">
      <c r="A451" s="215"/>
      <c r="B451" s="215"/>
      <c r="C451" s="214"/>
      <c r="D451" s="214"/>
      <c r="E451" s="214"/>
      <c r="F451" s="216"/>
      <c r="G451" s="216"/>
      <c r="H451" s="214"/>
      <c r="I451" s="214"/>
      <c r="J451" s="214"/>
      <c r="K451" s="214"/>
      <c r="L451" s="214"/>
      <c r="M451" s="214"/>
      <c r="N451" s="214"/>
      <c r="O451" s="214"/>
      <c r="P451" s="214"/>
      <c r="Q451" s="214"/>
    </row>
    <row r="452" spans="1:17">
      <c r="A452" s="215"/>
      <c r="B452" s="215"/>
      <c r="C452" s="214"/>
      <c r="D452" s="216"/>
      <c r="E452" s="214"/>
      <c r="F452" s="214"/>
      <c r="G452" s="214"/>
      <c r="H452" s="216"/>
      <c r="I452" s="214"/>
      <c r="J452" s="214"/>
      <c r="K452" s="216"/>
      <c r="L452" s="216"/>
      <c r="M452" s="216"/>
      <c r="N452" s="214"/>
      <c r="O452" s="216"/>
      <c r="P452" s="214"/>
      <c r="Q452" s="216"/>
    </row>
    <row r="453" spans="1:17">
      <c r="A453" s="215"/>
      <c r="B453" s="215"/>
      <c r="C453" s="214"/>
      <c r="D453" s="216"/>
      <c r="E453" s="216"/>
      <c r="F453" s="216"/>
      <c r="G453" s="216"/>
      <c r="H453" s="216"/>
      <c r="I453" s="216"/>
      <c r="J453" s="216"/>
      <c r="K453" s="214"/>
      <c r="L453" s="216"/>
      <c r="M453" s="216"/>
      <c r="N453" s="216"/>
      <c r="O453" s="216"/>
      <c r="P453" s="216"/>
      <c r="Q453" s="216"/>
    </row>
    <row r="454" spans="1:17">
      <c r="A454" s="215"/>
      <c r="B454" s="215"/>
      <c r="C454" s="214"/>
      <c r="D454" s="214"/>
      <c r="E454" s="214"/>
      <c r="F454" s="214"/>
      <c r="G454" s="216"/>
      <c r="H454" s="214"/>
      <c r="I454" s="214"/>
      <c r="J454" s="216"/>
      <c r="K454" s="216"/>
      <c r="L454" s="214"/>
      <c r="M454" s="216"/>
      <c r="N454" s="214"/>
      <c r="O454" s="216"/>
      <c r="P454" s="214"/>
      <c r="Q454" s="214"/>
    </row>
    <row r="455" spans="1:17">
      <c r="A455" s="215"/>
      <c r="B455" s="215"/>
      <c r="C455" s="214"/>
      <c r="D455" s="214"/>
      <c r="E455" s="216"/>
      <c r="F455" s="216"/>
      <c r="G455" s="216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</row>
    <row r="456" spans="1:17">
      <c r="A456" s="215"/>
      <c r="B456" s="215"/>
      <c r="C456" s="214"/>
      <c r="D456" s="214"/>
      <c r="E456" s="216"/>
      <c r="F456" s="216"/>
      <c r="G456" s="216"/>
      <c r="H456" s="216"/>
      <c r="I456" s="216"/>
      <c r="J456" s="216"/>
      <c r="K456" s="216"/>
      <c r="L456" s="214"/>
      <c r="M456" s="216"/>
      <c r="N456" s="216"/>
      <c r="O456" s="216"/>
      <c r="P456" s="216"/>
      <c r="Q456" s="216"/>
    </row>
    <row r="457" spans="1:17">
      <c r="A457" s="215"/>
      <c r="B457" s="215"/>
      <c r="C457" s="214"/>
      <c r="D457" s="216"/>
      <c r="E457" s="216"/>
      <c r="F457" s="214"/>
      <c r="G457" s="216"/>
      <c r="H457" s="216"/>
      <c r="I457" s="216"/>
      <c r="J457" s="214"/>
      <c r="K457" s="216"/>
      <c r="L457" s="214"/>
      <c r="M457" s="216"/>
      <c r="N457" s="214"/>
      <c r="O457" s="216"/>
      <c r="P457" s="216"/>
      <c r="Q457" s="216"/>
    </row>
    <row r="458" spans="1:17">
      <c r="A458" s="215"/>
      <c r="B458" s="215"/>
      <c r="C458" s="214"/>
      <c r="D458" s="214"/>
      <c r="E458" s="214"/>
      <c r="F458" s="214"/>
      <c r="G458" s="216"/>
      <c r="H458" s="216"/>
      <c r="I458" s="214"/>
      <c r="J458" s="214"/>
      <c r="K458" s="216"/>
      <c r="L458" s="216"/>
      <c r="M458" s="216"/>
      <c r="N458" s="214"/>
      <c r="O458" s="216"/>
      <c r="P458" s="216"/>
      <c r="Q458" s="216"/>
    </row>
    <row r="459" spans="1:17">
      <c r="A459" s="215"/>
      <c r="B459" s="215"/>
      <c r="C459" s="214"/>
      <c r="D459" s="216"/>
      <c r="E459" s="214"/>
      <c r="F459" s="216"/>
      <c r="G459" s="216"/>
      <c r="H459" s="216"/>
      <c r="I459" s="216"/>
      <c r="J459" s="216"/>
      <c r="K459" s="216"/>
      <c r="L459" s="216"/>
      <c r="M459" s="216"/>
      <c r="N459" s="214"/>
      <c r="O459" s="214"/>
      <c r="P459" s="216"/>
      <c r="Q459" s="216"/>
    </row>
    <row r="460" spans="1:17">
      <c r="A460" s="215"/>
      <c r="B460" s="215"/>
      <c r="C460" s="216"/>
      <c r="D460" s="216"/>
      <c r="E460" s="216"/>
      <c r="F460" s="216"/>
      <c r="G460" s="216"/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</row>
    <row r="461" spans="1:17">
      <c r="A461" s="215"/>
      <c r="B461" s="215"/>
      <c r="C461" s="216"/>
      <c r="D461" s="216"/>
      <c r="E461" s="216"/>
      <c r="F461" s="216"/>
      <c r="G461" s="216"/>
      <c r="H461" s="216"/>
      <c r="I461" s="216"/>
      <c r="J461" s="216"/>
      <c r="K461" s="216"/>
      <c r="L461" s="216"/>
      <c r="M461" s="216"/>
      <c r="N461" s="216"/>
      <c r="O461" s="216"/>
      <c r="P461" s="216"/>
      <c r="Q461" s="216"/>
    </row>
    <row r="463" spans="1:17">
      <c r="A463" s="215"/>
      <c r="B463" s="215"/>
      <c r="C463" s="214"/>
      <c r="D463" s="216"/>
      <c r="E463" s="214"/>
      <c r="F463" s="216"/>
      <c r="G463" s="216"/>
      <c r="H463" s="216"/>
      <c r="I463" s="216"/>
      <c r="J463" s="216"/>
      <c r="K463" s="216"/>
      <c r="L463" s="216"/>
      <c r="M463" s="216"/>
      <c r="N463" s="214"/>
      <c r="O463" s="216"/>
      <c r="P463" s="216"/>
      <c r="Q463" s="216"/>
    </row>
    <row r="464" spans="1:17">
      <c r="A464" s="215"/>
      <c r="B464" s="215"/>
    </row>
    <row r="465" spans="1:17">
      <c r="A465" s="215"/>
      <c r="B465" s="215"/>
      <c r="C465" s="216"/>
      <c r="D465" s="216"/>
      <c r="E465" s="216"/>
      <c r="F465" s="216"/>
      <c r="G465" s="216"/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</row>
    <row r="466" spans="1:17">
      <c r="A466" s="215"/>
      <c r="B466" s="215"/>
      <c r="C466" s="216"/>
      <c r="D466" s="216"/>
      <c r="E466" s="216"/>
      <c r="F466" s="216"/>
      <c r="G466" s="216"/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</row>
    <row r="467" spans="1:17">
      <c r="A467" s="215"/>
      <c r="B467" s="215"/>
      <c r="C467" s="216"/>
      <c r="D467" s="216"/>
      <c r="E467" s="216"/>
      <c r="F467" s="216"/>
      <c r="G467" s="216"/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</row>
    <row r="468" spans="1:17">
      <c r="A468" s="215"/>
      <c r="B468" s="215"/>
      <c r="C468" s="216"/>
      <c r="D468" s="216"/>
      <c r="E468" s="216"/>
      <c r="F468" s="216"/>
      <c r="G468" s="216"/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</row>
    <row r="469" spans="1:17">
      <c r="A469" s="215"/>
      <c r="B469" s="215"/>
      <c r="C469" s="216"/>
      <c r="D469" s="216"/>
      <c r="E469" s="216"/>
      <c r="F469" s="216"/>
      <c r="G469" s="216"/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</row>
    <row r="470" spans="1:17">
      <c r="A470" s="215"/>
      <c r="B470" s="215"/>
      <c r="C470" s="216"/>
      <c r="D470" s="216"/>
      <c r="E470" s="216"/>
      <c r="F470" s="216"/>
      <c r="G470" s="216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</row>
    <row r="471" spans="1:17">
      <c r="A471" s="215"/>
      <c r="B471" s="215"/>
      <c r="C471" s="216"/>
      <c r="D471" s="216"/>
      <c r="E471" s="216"/>
      <c r="F471" s="216"/>
      <c r="G471" s="216"/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</row>
    <row r="472" spans="1:17">
      <c r="A472" s="215"/>
      <c r="B472" s="215"/>
      <c r="C472" s="216"/>
      <c r="D472" s="216"/>
      <c r="E472" s="216"/>
      <c r="F472" s="216"/>
      <c r="G472" s="216"/>
      <c r="H472" s="216"/>
      <c r="I472" s="216"/>
      <c r="J472" s="216"/>
      <c r="K472" s="216"/>
      <c r="L472" s="216"/>
      <c r="M472" s="216"/>
      <c r="N472" s="216"/>
      <c r="O472" s="216"/>
      <c r="P472" s="216"/>
      <c r="Q472" s="216"/>
    </row>
    <row r="473" spans="1:17">
      <c r="A473" s="215"/>
      <c r="B473" s="215"/>
      <c r="C473" s="216"/>
      <c r="D473" s="216"/>
      <c r="E473" s="216"/>
      <c r="F473" s="216"/>
      <c r="G473" s="216"/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</row>
    <row r="474" spans="1:17">
      <c r="A474" s="215"/>
      <c r="B474" s="215"/>
      <c r="C474" s="216"/>
      <c r="D474" s="216"/>
      <c r="E474" s="216"/>
      <c r="F474" s="216"/>
      <c r="G474" s="216"/>
      <c r="H474" s="216"/>
      <c r="I474" s="216"/>
      <c r="J474" s="216"/>
      <c r="K474" s="216"/>
      <c r="L474" s="216"/>
      <c r="M474" s="216"/>
      <c r="N474" s="216"/>
      <c r="O474" s="216"/>
      <c r="P474" s="216"/>
      <c r="Q474" s="216"/>
    </row>
    <row r="475" spans="1:17">
      <c r="A475" s="215"/>
      <c r="B475" s="215"/>
      <c r="C475" s="216"/>
      <c r="D475" s="216"/>
      <c r="E475" s="216"/>
      <c r="F475" s="216"/>
      <c r="G475" s="216"/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</row>
    <row r="476" spans="1:17">
      <c r="A476" s="215"/>
      <c r="B476" s="215"/>
      <c r="C476" s="216"/>
      <c r="D476" s="216"/>
      <c r="E476" s="216"/>
      <c r="F476" s="216"/>
      <c r="G476" s="216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</row>
    <row r="477" spans="1:17">
      <c r="A477" s="215"/>
      <c r="B477" s="215"/>
      <c r="C477" s="216"/>
      <c r="D477" s="216"/>
      <c r="E477" s="216"/>
      <c r="F477" s="216"/>
      <c r="G477" s="216"/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</row>
    <row r="478" spans="1:17">
      <c r="A478" s="215"/>
      <c r="B478" s="215"/>
      <c r="C478" s="214"/>
      <c r="D478" s="216"/>
      <c r="E478" s="214"/>
      <c r="F478" s="216"/>
      <c r="G478" s="216"/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</row>
    <row r="479" spans="1:17">
      <c r="A479" s="215"/>
      <c r="B479" s="215"/>
      <c r="C479" s="216"/>
      <c r="D479" s="216"/>
      <c r="E479" s="216"/>
      <c r="F479" s="216"/>
      <c r="G479" s="216"/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</row>
    <row r="480" spans="1:17">
      <c r="A480" s="215"/>
      <c r="B480" s="215"/>
      <c r="C480" s="216"/>
      <c r="D480" s="216"/>
      <c r="E480" s="216"/>
      <c r="F480" s="216"/>
      <c r="G480" s="216"/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</row>
    <row r="481" spans="1:17">
      <c r="A481" s="215"/>
      <c r="B481" s="215"/>
      <c r="C481" s="216"/>
      <c r="D481" s="216"/>
      <c r="E481" s="216"/>
      <c r="F481" s="216"/>
      <c r="G481" s="216"/>
      <c r="H481" s="216"/>
      <c r="I481" s="216"/>
      <c r="J481" s="216"/>
      <c r="K481" s="216"/>
      <c r="L481" s="216"/>
      <c r="M481" s="216"/>
      <c r="N481" s="216"/>
      <c r="O481" s="216"/>
      <c r="P481" s="216"/>
      <c r="Q481" s="216"/>
    </row>
    <row r="482" spans="1:17">
      <c r="A482" s="215"/>
      <c r="B482" s="215"/>
      <c r="C482" s="214"/>
      <c r="D482" s="216"/>
      <c r="E482" s="216"/>
      <c r="F482" s="216"/>
      <c r="G482" s="216"/>
      <c r="H482" s="216"/>
      <c r="I482" s="216"/>
      <c r="J482" s="216"/>
      <c r="K482" s="216"/>
      <c r="L482" s="216"/>
      <c r="M482" s="216"/>
      <c r="N482" s="214"/>
      <c r="O482" s="216"/>
      <c r="P482" s="216"/>
      <c r="Q482" s="216"/>
    </row>
    <row r="484" spans="1:17">
      <c r="A484" s="217"/>
      <c r="B484" s="217"/>
      <c r="C484" s="217"/>
      <c r="D484" s="217"/>
      <c r="E484" s="217"/>
      <c r="F484" s="217"/>
      <c r="G484" s="217"/>
      <c r="H484" s="217"/>
      <c r="I484" s="217"/>
      <c r="J484" s="217"/>
      <c r="K484" s="217"/>
      <c r="L484" s="217"/>
      <c r="M484" s="217"/>
      <c r="N484" s="217"/>
      <c r="O484" s="217"/>
      <c r="P484" s="217"/>
      <c r="Q484" s="217"/>
    </row>
    <row r="485" spans="1:17">
      <c r="A485" s="215"/>
      <c r="B485" s="215"/>
    </row>
    <row r="489" spans="1:17">
      <c r="A489" s="215"/>
      <c r="B489" s="215"/>
    </row>
    <row r="491" spans="1:17">
      <c r="A491" s="215"/>
      <c r="B491" s="215"/>
    </row>
    <row r="492" spans="1:17">
      <c r="A492" s="215"/>
      <c r="B492" s="215"/>
    </row>
    <row r="493" spans="1:17">
      <c r="A493" s="217"/>
      <c r="B493" s="217"/>
      <c r="C493" s="217"/>
      <c r="D493" s="217"/>
      <c r="E493" s="217"/>
      <c r="F493" s="217"/>
      <c r="G493" s="217"/>
      <c r="H493" s="217"/>
      <c r="I493" s="217"/>
      <c r="J493" s="217"/>
      <c r="K493" s="217"/>
      <c r="L493" s="217"/>
      <c r="M493" s="217"/>
      <c r="N493" s="217"/>
      <c r="O493" s="217"/>
      <c r="P493" s="217"/>
      <c r="Q493" s="217"/>
    </row>
    <row r="494" spans="1:17">
      <c r="C494" s="215"/>
      <c r="D494" s="215"/>
    </row>
    <row r="495" spans="1:17">
      <c r="D495" s="217"/>
      <c r="E495" s="217"/>
      <c r="F495" s="217"/>
      <c r="G495" s="217"/>
      <c r="H495" s="217"/>
      <c r="I495" s="217"/>
      <c r="J495" s="217"/>
      <c r="K495" s="217"/>
      <c r="L495" s="217"/>
      <c r="M495" s="217"/>
      <c r="N495" s="217"/>
      <c r="O495" s="217"/>
      <c r="P495" s="217"/>
      <c r="Q495" s="217"/>
    </row>
    <row r="496" spans="1:17">
      <c r="D496" s="215"/>
      <c r="E496" s="215"/>
      <c r="F496" s="215"/>
      <c r="G496" s="215"/>
      <c r="H496" s="215"/>
      <c r="I496" s="215"/>
      <c r="J496" s="215"/>
      <c r="K496" s="215"/>
      <c r="L496" s="215"/>
      <c r="M496" s="215"/>
      <c r="N496" s="215"/>
      <c r="O496" s="215"/>
      <c r="P496" s="215"/>
      <c r="Q496" s="215"/>
    </row>
    <row r="497" spans="1:17">
      <c r="A497" s="217"/>
      <c r="B497" s="217"/>
      <c r="C497" s="217"/>
      <c r="D497" s="217"/>
      <c r="E497" s="217"/>
      <c r="F497" s="217"/>
      <c r="G497" s="217"/>
      <c r="H497" s="217"/>
      <c r="I497" s="217"/>
      <c r="J497" s="217"/>
      <c r="K497" s="217"/>
      <c r="L497" s="217"/>
      <c r="M497" s="217"/>
      <c r="N497" s="217"/>
      <c r="O497" s="217"/>
      <c r="P497" s="217"/>
      <c r="Q497" s="217"/>
    </row>
    <row r="499" spans="1:17">
      <c r="A499" s="215"/>
      <c r="B499" s="215"/>
      <c r="C499" s="214"/>
      <c r="D499" s="214"/>
      <c r="E499" s="214"/>
      <c r="F499" s="214"/>
      <c r="G499" s="214"/>
      <c r="H499" s="214"/>
      <c r="I499" s="214"/>
      <c r="J499" s="214"/>
      <c r="K499" s="214"/>
      <c r="L499" s="214"/>
      <c r="M499" s="214"/>
      <c r="N499" s="214"/>
      <c r="O499" s="214"/>
      <c r="P499" s="214"/>
      <c r="Q499" s="214"/>
    </row>
    <row r="501" spans="1:17">
      <c r="A501" s="215"/>
      <c r="B501" s="215"/>
    </row>
    <row r="502" spans="1:17">
      <c r="A502" s="215"/>
      <c r="B502" s="215"/>
      <c r="C502" s="216"/>
      <c r="D502" s="216"/>
      <c r="E502" s="216"/>
      <c r="F502" s="216"/>
      <c r="G502" s="216"/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</row>
    <row r="503" spans="1:17">
      <c r="A503" s="215"/>
      <c r="B503" s="215"/>
      <c r="C503" s="216"/>
      <c r="D503" s="216"/>
      <c r="E503" s="216"/>
      <c r="F503" s="216"/>
      <c r="G503" s="216"/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</row>
    <row r="504" spans="1:17">
      <c r="A504" s="215"/>
      <c r="B504" s="215"/>
      <c r="C504" s="216"/>
      <c r="D504" s="216"/>
      <c r="E504" s="216"/>
      <c r="F504" s="216"/>
      <c r="G504" s="216"/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</row>
    <row r="505" spans="1:17">
      <c r="A505" s="215"/>
      <c r="B505" s="215"/>
      <c r="C505" s="216"/>
      <c r="D505" s="216"/>
      <c r="E505" s="216"/>
      <c r="F505" s="216"/>
      <c r="G505" s="216"/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</row>
    <row r="506" spans="1:17">
      <c r="A506" s="215"/>
      <c r="B506" s="215"/>
      <c r="C506" s="216"/>
      <c r="D506" s="216"/>
      <c r="E506" s="216"/>
      <c r="F506" s="216"/>
      <c r="G506" s="216"/>
      <c r="H506" s="216"/>
      <c r="I506" s="216"/>
      <c r="J506" s="216"/>
      <c r="K506" s="216"/>
      <c r="L506" s="216"/>
      <c r="M506" s="216"/>
      <c r="N506" s="216"/>
      <c r="O506" s="216"/>
      <c r="P506" s="216"/>
      <c r="Q506" s="216"/>
    </row>
    <row r="507" spans="1:17">
      <c r="A507" s="215"/>
      <c r="B507" s="215"/>
      <c r="C507" s="216"/>
      <c r="D507" s="216"/>
      <c r="E507" s="216"/>
      <c r="F507" s="216"/>
      <c r="G507" s="216"/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</row>
    <row r="508" spans="1:17">
      <c r="A508" s="215"/>
      <c r="B508" s="215"/>
      <c r="C508" s="216"/>
      <c r="D508" s="216"/>
      <c r="E508" s="216"/>
      <c r="F508" s="216"/>
      <c r="G508" s="216"/>
      <c r="H508" s="216"/>
      <c r="I508" s="216"/>
      <c r="J508" s="216"/>
      <c r="K508" s="216"/>
      <c r="L508" s="216"/>
      <c r="M508" s="216"/>
      <c r="N508" s="216"/>
      <c r="O508" s="216"/>
      <c r="P508" s="216"/>
      <c r="Q508" s="216"/>
    </row>
    <row r="509" spans="1:17">
      <c r="A509" s="215"/>
      <c r="B509" s="215"/>
      <c r="C509" s="216"/>
      <c r="D509" s="216"/>
      <c r="E509" s="216"/>
      <c r="F509" s="216"/>
      <c r="G509" s="216"/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</row>
    <row r="510" spans="1:17">
      <c r="A510" s="215"/>
      <c r="B510" s="215"/>
      <c r="C510" s="216"/>
      <c r="D510" s="216"/>
      <c r="E510" s="216"/>
      <c r="F510" s="216"/>
      <c r="G510" s="216"/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</row>
    <row r="511" spans="1:17">
      <c r="A511" s="215"/>
      <c r="B511" s="215"/>
      <c r="C511" s="216"/>
      <c r="D511" s="216"/>
      <c r="E511" s="216"/>
      <c r="F511" s="216"/>
      <c r="G511" s="216"/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</row>
    <row r="512" spans="1:17">
      <c r="A512" s="215"/>
      <c r="B512" s="215"/>
      <c r="C512" s="216"/>
      <c r="D512" s="216"/>
      <c r="E512" s="216"/>
      <c r="F512" s="216"/>
      <c r="G512" s="216"/>
      <c r="H512" s="216"/>
      <c r="I512" s="216"/>
      <c r="J512" s="216"/>
      <c r="K512" s="216"/>
      <c r="L512" s="216"/>
      <c r="M512" s="216"/>
      <c r="N512" s="216"/>
      <c r="O512" s="216"/>
      <c r="P512" s="216"/>
      <c r="Q512" s="216"/>
    </row>
    <row r="513" spans="1:17">
      <c r="A513" s="215"/>
      <c r="B513" s="215"/>
      <c r="C513" s="216"/>
      <c r="D513" s="216"/>
      <c r="E513" s="216"/>
      <c r="F513" s="216"/>
      <c r="G513" s="216"/>
      <c r="H513" s="216"/>
      <c r="I513" s="216"/>
      <c r="J513" s="216"/>
      <c r="K513" s="216"/>
      <c r="L513" s="216"/>
      <c r="M513" s="216"/>
      <c r="N513" s="216"/>
      <c r="O513" s="216"/>
      <c r="P513" s="216"/>
      <c r="Q513" s="216"/>
    </row>
    <row r="514" spans="1:17">
      <c r="A514" s="215"/>
      <c r="B514" s="215"/>
      <c r="C514" s="216"/>
      <c r="D514" s="216"/>
      <c r="E514" s="216"/>
      <c r="F514" s="216"/>
      <c r="G514" s="216"/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</row>
    <row r="515" spans="1:17">
      <c r="A515" s="215"/>
      <c r="B515" s="215"/>
      <c r="C515" s="216"/>
      <c r="D515" s="216"/>
      <c r="E515" s="216"/>
      <c r="F515" s="216"/>
      <c r="G515" s="216"/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</row>
    <row r="516" spans="1:17">
      <c r="A516" s="215"/>
      <c r="B516" s="215"/>
      <c r="C516" s="216"/>
      <c r="D516" s="216"/>
      <c r="E516" s="216"/>
      <c r="F516" s="216"/>
      <c r="G516" s="216"/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</row>
    <row r="517" spans="1:17">
      <c r="A517" s="215"/>
      <c r="B517" s="215"/>
      <c r="C517" s="216"/>
      <c r="D517" s="216"/>
      <c r="E517" s="216"/>
      <c r="F517" s="216"/>
      <c r="G517" s="216"/>
      <c r="H517" s="216"/>
      <c r="I517" s="216"/>
      <c r="J517" s="216"/>
      <c r="K517" s="216"/>
      <c r="L517" s="216"/>
      <c r="M517" s="216"/>
      <c r="N517" s="216"/>
      <c r="O517" s="216"/>
      <c r="P517" s="216"/>
      <c r="Q517" s="216"/>
    </row>
    <row r="518" spans="1:17">
      <c r="A518" s="215"/>
      <c r="B518" s="215"/>
      <c r="C518" s="216"/>
      <c r="D518" s="216"/>
      <c r="E518" s="216"/>
      <c r="F518" s="216"/>
      <c r="G518" s="216"/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</row>
    <row r="519" spans="1:17">
      <c r="A519" s="215"/>
      <c r="B519" s="215"/>
      <c r="C519" s="214"/>
      <c r="D519" s="214"/>
      <c r="E519" s="214"/>
      <c r="F519" s="214"/>
      <c r="G519" s="214"/>
      <c r="H519" s="214"/>
      <c r="I519" s="214"/>
      <c r="J519" s="214"/>
      <c r="K519" s="214"/>
      <c r="L519" s="214"/>
      <c r="M519" s="214"/>
      <c r="N519" s="214"/>
      <c r="O519" s="214"/>
      <c r="P519" s="214"/>
      <c r="Q519" s="214"/>
    </row>
    <row r="521" spans="1:17">
      <c r="A521" s="215"/>
      <c r="B521" s="215"/>
    </row>
    <row r="522" spans="1:17">
      <c r="A522" s="215"/>
      <c r="B522" s="215"/>
      <c r="C522" s="216"/>
      <c r="D522" s="216"/>
      <c r="E522" s="216"/>
      <c r="F522" s="216"/>
      <c r="G522" s="216"/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</row>
    <row r="523" spans="1:17">
      <c r="A523" s="215"/>
      <c r="B523" s="215"/>
    </row>
    <row r="524" spans="1:17">
      <c r="A524" s="215"/>
      <c r="B524" s="215"/>
      <c r="C524" s="216"/>
      <c r="D524" s="216"/>
      <c r="E524" s="216"/>
      <c r="F524" s="216"/>
      <c r="G524" s="216"/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</row>
    <row r="525" spans="1:17">
      <c r="A525" s="215"/>
      <c r="B525" s="215"/>
      <c r="C525" s="216"/>
      <c r="D525" s="216"/>
      <c r="E525" s="216"/>
      <c r="F525" s="216"/>
      <c r="G525" s="216"/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</row>
    <row r="526" spans="1:17">
      <c r="A526" s="215"/>
      <c r="B526" s="215"/>
      <c r="C526" s="216"/>
      <c r="D526" s="216"/>
      <c r="E526" s="216"/>
      <c r="F526" s="216"/>
      <c r="G526" s="216"/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</row>
    <row r="527" spans="1:17">
      <c r="A527" s="215"/>
      <c r="B527" s="215"/>
      <c r="C527" s="216"/>
      <c r="D527" s="216"/>
      <c r="E527" s="216"/>
      <c r="F527" s="216"/>
      <c r="G527" s="216"/>
      <c r="H527" s="216"/>
      <c r="I527" s="216"/>
      <c r="J527" s="216"/>
      <c r="K527" s="216"/>
      <c r="L527" s="216"/>
      <c r="M527" s="216"/>
      <c r="N527" s="216"/>
      <c r="O527" s="216"/>
      <c r="P527" s="216"/>
      <c r="Q527" s="216"/>
    </row>
    <row r="528" spans="1:17">
      <c r="A528" s="215"/>
      <c r="B528" s="215"/>
      <c r="C528" s="216"/>
      <c r="D528" s="216"/>
      <c r="E528" s="216"/>
      <c r="F528" s="216"/>
      <c r="G528" s="216"/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</row>
    <row r="529" spans="1:17">
      <c r="A529" s="215"/>
      <c r="B529" s="215"/>
      <c r="C529" s="216"/>
      <c r="D529" s="216"/>
      <c r="E529" s="216"/>
      <c r="F529" s="216"/>
      <c r="G529" s="216"/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</row>
    <row r="530" spans="1:17">
      <c r="A530" s="215"/>
      <c r="B530" s="215"/>
      <c r="C530" s="216"/>
      <c r="D530" s="216"/>
      <c r="E530" s="216"/>
      <c r="F530" s="216"/>
      <c r="G530" s="216"/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</row>
    <row r="531" spans="1:17">
      <c r="A531" s="215"/>
      <c r="B531" s="215"/>
      <c r="C531" s="216"/>
      <c r="D531" s="216"/>
      <c r="E531" s="216"/>
      <c r="F531" s="216"/>
      <c r="G531" s="216"/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</row>
    <row r="532" spans="1:17">
      <c r="A532" s="215"/>
      <c r="B532" s="215"/>
      <c r="C532" s="216"/>
      <c r="D532" s="216"/>
      <c r="E532" s="216"/>
      <c r="F532" s="216"/>
      <c r="G532" s="216"/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</row>
    <row r="533" spans="1:17">
      <c r="A533" s="215"/>
      <c r="B533" s="215"/>
      <c r="C533" s="216"/>
      <c r="D533" s="216"/>
      <c r="E533" s="216"/>
      <c r="F533" s="216"/>
      <c r="G533" s="216"/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</row>
    <row r="534" spans="1:17">
      <c r="A534" s="215"/>
      <c r="B534" s="215"/>
      <c r="C534" s="216"/>
      <c r="D534" s="216"/>
      <c r="E534" s="216"/>
      <c r="F534" s="216"/>
      <c r="G534" s="216"/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</row>
    <row r="535" spans="1:17">
      <c r="A535" s="215"/>
      <c r="B535" s="215"/>
      <c r="C535" s="216"/>
      <c r="D535" s="216"/>
      <c r="E535" s="216"/>
      <c r="F535" s="216"/>
      <c r="G535" s="216"/>
      <c r="H535" s="216"/>
      <c r="I535" s="216"/>
      <c r="J535" s="216"/>
      <c r="K535" s="216"/>
      <c r="L535" s="216"/>
      <c r="M535" s="216"/>
      <c r="N535" s="216"/>
      <c r="O535" s="216"/>
      <c r="P535" s="216"/>
      <c r="Q535" s="216"/>
    </row>
    <row r="536" spans="1:17">
      <c r="A536" s="215"/>
      <c r="B536" s="215"/>
      <c r="C536" s="216"/>
      <c r="D536" s="216"/>
      <c r="E536" s="216"/>
      <c r="F536" s="216"/>
      <c r="G536" s="216"/>
      <c r="H536" s="216"/>
      <c r="I536" s="216"/>
      <c r="J536" s="216"/>
      <c r="K536" s="216"/>
      <c r="L536" s="216"/>
      <c r="M536" s="216"/>
      <c r="N536" s="216"/>
      <c r="O536" s="216"/>
      <c r="P536" s="216"/>
      <c r="Q536" s="216"/>
    </row>
    <row r="537" spans="1:17">
      <c r="A537" s="215"/>
      <c r="B537" s="215"/>
      <c r="C537" s="216"/>
      <c r="D537" s="216"/>
      <c r="E537" s="216"/>
      <c r="F537" s="216"/>
      <c r="G537" s="216"/>
      <c r="H537" s="216"/>
      <c r="I537" s="216"/>
      <c r="J537" s="216"/>
      <c r="K537" s="216"/>
      <c r="L537" s="216"/>
      <c r="M537" s="216"/>
      <c r="N537" s="216"/>
      <c r="O537" s="216"/>
      <c r="P537" s="216"/>
      <c r="Q537" s="216"/>
    </row>
    <row r="538" spans="1:17">
      <c r="A538" s="215"/>
      <c r="B538" s="215"/>
      <c r="C538" s="216"/>
      <c r="D538" s="216"/>
      <c r="E538" s="216"/>
      <c r="F538" s="216"/>
      <c r="G538" s="216"/>
      <c r="H538" s="216"/>
      <c r="I538" s="216"/>
      <c r="J538" s="216"/>
      <c r="K538" s="216"/>
      <c r="L538" s="216"/>
      <c r="M538" s="216"/>
      <c r="N538" s="216"/>
      <c r="O538" s="216"/>
      <c r="P538" s="216"/>
      <c r="Q538" s="216"/>
    </row>
    <row r="539" spans="1:17">
      <c r="A539" s="215"/>
      <c r="B539" s="215"/>
      <c r="C539" s="216"/>
      <c r="D539" s="216"/>
      <c r="E539" s="216"/>
      <c r="F539" s="216"/>
      <c r="G539" s="216"/>
      <c r="H539" s="216"/>
      <c r="I539" s="216"/>
      <c r="J539" s="216"/>
      <c r="K539" s="216"/>
      <c r="L539" s="216"/>
      <c r="M539" s="216"/>
      <c r="N539" s="216"/>
      <c r="O539" s="216"/>
      <c r="P539" s="216"/>
      <c r="Q539" s="216"/>
    </row>
    <row r="540" spans="1:17">
      <c r="A540" s="215"/>
      <c r="B540" s="215"/>
      <c r="C540" s="216"/>
      <c r="D540" s="216"/>
      <c r="E540" s="216"/>
      <c r="F540" s="216"/>
      <c r="G540" s="216"/>
      <c r="H540" s="216"/>
      <c r="I540" s="216"/>
      <c r="J540" s="216"/>
      <c r="K540" s="216"/>
      <c r="L540" s="216"/>
      <c r="M540" s="216"/>
      <c r="N540" s="216"/>
      <c r="O540" s="216"/>
      <c r="P540" s="216"/>
      <c r="Q540" s="216"/>
    </row>
    <row r="541" spans="1:17">
      <c r="A541" s="215"/>
      <c r="B541" s="215"/>
      <c r="C541" s="216"/>
      <c r="D541" s="216"/>
      <c r="E541" s="216"/>
      <c r="F541" s="216"/>
      <c r="G541" s="216"/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</row>
    <row r="543" spans="1:17">
      <c r="A543" s="215"/>
      <c r="B543" s="215"/>
      <c r="C543" s="216"/>
      <c r="D543" s="216"/>
      <c r="E543" s="216"/>
      <c r="F543" s="216"/>
      <c r="G543" s="216"/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</row>
    <row r="544" spans="1:17">
      <c r="A544" s="215"/>
      <c r="B544" s="215"/>
    </row>
    <row r="545" spans="1:17">
      <c r="A545" s="215"/>
      <c r="B545" s="215"/>
      <c r="C545" s="216"/>
      <c r="D545" s="216"/>
      <c r="E545" s="216"/>
      <c r="F545" s="216"/>
      <c r="G545" s="216"/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</row>
    <row r="546" spans="1:17">
      <c r="A546" s="215"/>
      <c r="B546" s="215"/>
      <c r="C546" s="216"/>
      <c r="D546" s="216"/>
      <c r="E546" s="216"/>
      <c r="F546" s="216"/>
      <c r="G546" s="216"/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</row>
    <row r="547" spans="1:17">
      <c r="A547" s="215"/>
      <c r="B547" s="215"/>
      <c r="C547" s="216"/>
      <c r="D547" s="216"/>
      <c r="E547" s="216"/>
      <c r="F547" s="216"/>
      <c r="G547" s="216"/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</row>
    <row r="548" spans="1:17">
      <c r="A548" s="215"/>
      <c r="B548" s="215"/>
      <c r="C548" s="216"/>
      <c r="D548" s="216"/>
      <c r="E548" s="216"/>
      <c r="F548" s="216"/>
      <c r="G548" s="216"/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</row>
    <row r="549" spans="1:17">
      <c r="A549" s="215"/>
      <c r="B549" s="215"/>
      <c r="C549" s="216"/>
      <c r="D549" s="216"/>
      <c r="E549" s="216"/>
      <c r="F549" s="216"/>
      <c r="G549" s="216"/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</row>
    <row r="550" spans="1:17">
      <c r="A550" s="215"/>
      <c r="B550" s="215"/>
      <c r="C550" s="216"/>
      <c r="D550" s="216"/>
      <c r="E550" s="216"/>
      <c r="F550" s="216"/>
      <c r="G550" s="216"/>
      <c r="H550" s="216"/>
      <c r="I550" s="216"/>
      <c r="J550" s="216"/>
      <c r="K550" s="216"/>
      <c r="L550" s="216"/>
      <c r="M550" s="216"/>
      <c r="N550" s="216"/>
      <c r="O550" s="216"/>
      <c r="P550" s="216"/>
      <c r="Q550" s="216"/>
    </row>
    <row r="551" spans="1:17">
      <c r="A551" s="215"/>
      <c r="B551" s="215"/>
      <c r="C551" s="216"/>
      <c r="D551" s="216"/>
      <c r="E551" s="216"/>
      <c r="F551" s="216"/>
      <c r="G551" s="216"/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</row>
    <row r="552" spans="1:17">
      <c r="A552" s="215"/>
      <c r="B552" s="215"/>
      <c r="C552" s="216"/>
      <c r="D552" s="216"/>
      <c r="E552" s="216"/>
      <c r="F552" s="216"/>
      <c r="G552" s="216"/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</row>
    <row r="553" spans="1:17">
      <c r="A553" s="215"/>
      <c r="B553" s="215"/>
      <c r="C553" s="216"/>
      <c r="D553" s="216"/>
      <c r="E553" s="216"/>
      <c r="F553" s="216"/>
      <c r="G553" s="216"/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</row>
    <row r="554" spans="1:17">
      <c r="A554" s="215"/>
      <c r="B554" s="215"/>
      <c r="C554" s="216"/>
      <c r="D554" s="216"/>
      <c r="E554" s="216"/>
      <c r="F554" s="216"/>
      <c r="G554" s="216"/>
      <c r="H554" s="216"/>
      <c r="I554" s="216"/>
      <c r="J554" s="216"/>
      <c r="K554" s="216"/>
      <c r="L554" s="216"/>
      <c r="M554" s="216"/>
      <c r="N554" s="216"/>
      <c r="O554" s="216"/>
      <c r="P554" s="216"/>
      <c r="Q554" s="216"/>
    </row>
    <row r="555" spans="1:17">
      <c r="A555" s="215"/>
      <c r="B555" s="215"/>
      <c r="C555" s="216"/>
      <c r="D555" s="216"/>
      <c r="E555" s="216"/>
      <c r="F555" s="216"/>
      <c r="G555" s="216"/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</row>
    <row r="556" spans="1:17">
      <c r="A556" s="215"/>
      <c r="B556" s="215"/>
      <c r="C556" s="216"/>
      <c r="D556" s="216"/>
      <c r="E556" s="216"/>
      <c r="F556" s="216"/>
      <c r="G556" s="216"/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</row>
    <row r="557" spans="1:17">
      <c r="A557" s="215"/>
      <c r="B557" s="215"/>
      <c r="C557" s="216"/>
      <c r="D557" s="216"/>
      <c r="E557" s="216"/>
      <c r="F557" s="216"/>
      <c r="G557" s="216"/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</row>
    <row r="558" spans="1:17">
      <c r="A558" s="215"/>
      <c r="B558" s="215"/>
      <c r="C558" s="216"/>
      <c r="D558" s="216"/>
      <c r="E558" s="216"/>
      <c r="F558" s="216"/>
      <c r="G558" s="216"/>
      <c r="H558" s="216"/>
      <c r="I558" s="216"/>
      <c r="J558" s="216"/>
      <c r="K558" s="216"/>
      <c r="L558" s="216"/>
      <c r="M558" s="216"/>
      <c r="N558" s="216"/>
      <c r="O558" s="216"/>
      <c r="P558" s="216"/>
      <c r="Q558" s="216"/>
    </row>
    <row r="559" spans="1:17">
      <c r="A559" s="215"/>
      <c r="B559" s="215"/>
      <c r="C559" s="216"/>
      <c r="D559" s="216"/>
      <c r="E559" s="216"/>
      <c r="F559" s="216"/>
      <c r="G559" s="216"/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</row>
    <row r="560" spans="1:17">
      <c r="A560" s="215"/>
      <c r="B560" s="215"/>
      <c r="C560" s="216"/>
      <c r="D560" s="216"/>
      <c r="E560" s="216"/>
      <c r="F560" s="216"/>
      <c r="G560" s="216"/>
      <c r="H560" s="216"/>
      <c r="I560" s="216"/>
      <c r="J560" s="216"/>
      <c r="K560" s="216"/>
      <c r="L560" s="216"/>
      <c r="M560" s="216"/>
      <c r="N560" s="216"/>
      <c r="O560" s="216"/>
      <c r="P560" s="216"/>
      <c r="Q560" s="216"/>
    </row>
    <row r="561" spans="1:17">
      <c r="A561" s="215"/>
      <c r="B561" s="215"/>
      <c r="C561" s="216"/>
      <c r="D561" s="216"/>
      <c r="E561" s="216"/>
      <c r="F561" s="216"/>
      <c r="G561" s="216"/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</row>
    <row r="562" spans="1:17">
      <c r="A562" s="215"/>
      <c r="B562" s="215"/>
      <c r="C562" s="216"/>
      <c r="D562" s="216"/>
      <c r="E562" s="216"/>
      <c r="F562" s="216"/>
      <c r="G562" s="216"/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</row>
    <row r="564" spans="1:17">
      <c r="A564" s="215"/>
      <c r="B564" s="215"/>
      <c r="C564" s="216"/>
      <c r="D564" s="216"/>
      <c r="E564" s="216"/>
      <c r="F564" s="216"/>
      <c r="G564" s="216"/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</row>
    <row r="565" spans="1:17">
      <c r="A565" s="215"/>
      <c r="B565" s="215"/>
    </row>
    <row r="566" spans="1:17">
      <c r="A566" s="215"/>
      <c r="B566" s="215"/>
      <c r="C566" s="216"/>
      <c r="D566" s="216"/>
      <c r="E566" s="216"/>
      <c r="F566" s="216"/>
      <c r="G566" s="216"/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</row>
    <row r="567" spans="1:17">
      <c r="A567" s="215"/>
      <c r="B567" s="215"/>
      <c r="C567" s="216"/>
      <c r="D567" s="216"/>
      <c r="E567" s="216"/>
      <c r="F567" s="216"/>
      <c r="G567" s="216"/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</row>
    <row r="568" spans="1:17">
      <c r="A568" s="215"/>
      <c r="B568" s="215"/>
      <c r="C568" s="216"/>
      <c r="D568" s="216"/>
      <c r="E568" s="216"/>
      <c r="F568" s="216"/>
      <c r="G568" s="216"/>
      <c r="H568" s="216"/>
      <c r="I568" s="216"/>
      <c r="J568" s="216"/>
      <c r="K568" s="216"/>
      <c r="L568" s="216"/>
      <c r="M568" s="216"/>
      <c r="N568" s="216"/>
      <c r="O568" s="216"/>
      <c r="P568" s="216"/>
      <c r="Q568" s="216"/>
    </row>
    <row r="569" spans="1:17">
      <c r="A569" s="215"/>
      <c r="B569" s="215"/>
      <c r="C569" s="216"/>
      <c r="D569" s="216"/>
      <c r="E569" s="216"/>
      <c r="F569" s="216"/>
      <c r="G569" s="216"/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</row>
    <row r="570" spans="1:17">
      <c r="A570" s="215"/>
      <c r="B570" s="215"/>
      <c r="C570" s="216"/>
      <c r="D570" s="216"/>
      <c r="E570" s="216"/>
      <c r="F570" s="216"/>
      <c r="G570" s="216"/>
      <c r="H570" s="216"/>
      <c r="I570" s="216"/>
      <c r="J570" s="216"/>
      <c r="K570" s="216"/>
      <c r="L570" s="216"/>
      <c r="M570" s="216"/>
      <c r="N570" s="216"/>
      <c r="O570" s="216"/>
      <c r="P570" s="216"/>
      <c r="Q570" s="216"/>
    </row>
    <row r="571" spans="1:17">
      <c r="A571" s="215"/>
      <c r="B571" s="215"/>
      <c r="C571" s="216"/>
      <c r="D571" s="216"/>
      <c r="E571" s="216"/>
      <c r="F571" s="216"/>
      <c r="G571" s="216"/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</row>
    <row r="572" spans="1:17">
      <c r="A572" s="215"/>
      <c r="B572" s="215"/>
      <c r="C572" s="216"/>
      <c r="D572" s="216"/>
      <c r="E572" s="216"/>
      <c r="F572" s="216"/>
      <c r="G572" s="216"/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</row>
    <row r="573" spans="1:17">
      <c r="A573" s="215"/>
      <c r="B573" s="215"/>
      <c r="C573" s="216"/>
      <c r="D573" s="216"/>
      <c r="E573" s="216"/>
      <c r="F573" s="216"/>
      <c r="G573" s="216"/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</row>
    <row r="574" spans="1:17">
      <c r="A574" s="215"/>
      <c r="B574" s="215"/>
      <c r="C574" s="216"/>
      <c r="D574" s="216"/>
      <c r="E574" s="216"/>
      <c r="F574" s="216"/>
      <c r="G574" s="216"/>
      <c r="H574" s="216"/>
      <c r="I574" s="216"/>
      <c r="J574" s="216"/>
      <c r="K574" s="216"/>
      <c r="L574" s="216"/>
      <c r="M574" s="216"/>
      <c r="N574" s="216"/>
      <c r="O574" s="216"/>
      <c r="P574" s="216"/>
      <c r="Q574" s="216"/>
    </row>
    <row r="575" spans="1:17">
      <c r="A575" s="215"/>
      <c r="B575" s="215"/>
      <c r="C575" s="216"/>
      <c r="D575" s="216"/>
      <c r="E575" s="216"/>
      <c r="F575" s="216"/>
      <c r="G575" s="216"/>
      <c r="H575" s="216"/>
      <c r="I575" s="216"/>
      <c r="J575" s="216"/>
      <c r="K575" s="216"/>
      <c r="L575" s="216"/>
      <c r="M575" s="216"/>
      <c r="N575" s="216"/>
      <c r="O575" s="216"/>
      <c r="P575" s="216"/>
      <c r="Q575" s="216"/>
    </row>
    <row r="576" spans="1:17">
      <c r="A576" s="215"/>
      <c r="B576" s="215"/>
      <c r="C576" s="216"/>
      <c r="D576" s="216"/>
      <c r="E576" s="216"/>
      <c r="F576" s="216"/>
      <c r="G576" s="216"/>
      <c r="H576" s="216"/>
      <c r="I576" s="216"/>
      <c r="J576" s="216"/>
      <c r="K576" s="216"/>
      <c r="L576" s="216"/>
      <c r="M576" s="216"/>
      <c r="N576" s="216"/>
      <c r="O576" s="216"/>
      <c r="P576" s="216"/>
      <c r="Q576" s="216"/>
    </row>
    <row r="577" spans="1:17">
      <c r="A577" s="215"/>
      <c r="B577" s="215"/>
      <c r="C577" s="216"/>
      <c r="D577" s="216"/>
      <c r="E577" s="216"/>
      <c r="F577" s="216"/>
      <c r="G577" s="216"/>
      <c r="H577" s="216"/>
      <c r="I577" s="216"/>
      <c r="J577" s="216"/>
      <c r="K577" s="216"/>
      <c r="L577" s="216"/>
      <c r="M577" s="216"/>
      <c r="N577" s="216"/>
      <c r="O577" s="216"/>
      <c r="P577" s="216"/>
      <c r="Q577" s="216"/>
    </row>
    <row r="578" spans="1:17">
      <c r="A578" s="215"/>
      <c r="B578" s="215"/>
      <c r="C578" s="216"/>
      <c r="D578" s="216"/>
      <c r="E578" s="216"/>
      <c r="F578" s="216"/>
      <c r="G578" s="216"/>
      <c r="H578" s="216"/>
      <c r="I578" s="216"/>
      <c r="J578" s="216"/>
      <c r="K578" s="216"/>
      <c r="L578" s="216"/>
      <c r="M578" s="216"/>
      <c r="N578" s="216"/>
      <c r="O578" s="216"/>
      <c r="P578" s="216"/>
      <c r="Q578" s="216"/>
    </row>
    <row r="579" spans="1:17">
      <c r="A579" s="215"/>
      <c r="B579" s="215"/>
      <c r="C579" s="216"/>
      <c r="D579" s="216"/>
      <c r="E579" s="216"/>
      <c r="F579" s="216"/>
      <c r="G579" s="216"/>
      <c r="H579" s="216"/>
      <c r="I579" s="216"/>
      <c r="J579" s="216"/>
      <c r="K579" s="216"/>
      <c r="L579" s="216"/>
      <c r="M579" s="216"/>
      <c r="N579" s="216"/>
      <c r="O579" s="216"/>
      <c r="P579" s="216"/>
      <c r="Q579" s="216"/>
    </row>
    <row r="580" spans="1:17">
      <c r="A580" s="215"/>
      <c r="B580" s="215"/>
      <c r="C580" s="216"/>
      <c r="D580" s="216"/>
      <c r="E580" s="216"/>
      <c r="F580" s="216"/>
      <c r="G580" s="216"/>
      <c r="H580" s="216"/>
      <c r="I580" s="216"/>
      <c r="J580" s="216"/>
      <c r="K580" s="216"/>
      <c r="L580" s="216"/>
      <c r="M580" s="216"/>
      <c r="N580" s="216"/>
      <c r="O580" s="216"/>
      <c r="P580" s="216"/>
      <c r="Q580" s="216"/>
    </row>
    <row r="581" spans="1:17">
      <c r="A581" s="215"/>
      <c r="B581" s="215"/>
      <c r="C581" s="216"/>
      <c r="D581" s="216"/>
      <c r="E581" s="216"/>
      <c r="F581" s="216"/>
      <c r="G581" s="216"/>
      <c r="H581" s="216"/>
      <c r="I581" s="216"/>
      <c r="J581" s="216"/>
      <c r="K581" s="216"/>
      <c r="L581" s="216"/>
      <c r="M581" s="216"/>
      <c r="N581" s="216"/>
      <c r="O581" s="216"/>
      <c r="P581" s="216"/>
      <c r="Q581" s="216"/>
    </row>
    <row r="582" spans="1:17">
      <c r="A582" s="215"/>
      <c r="B582" s="215"/>
      <c r="C582" s="216"/>
      <c r="D582" s="216"/>
      <c r="E582" s="216"/>
      <c r="F582" s="216"/>
      <c r="G582" s="216"/>
      <c r="H582" s="216"/>
      <c r="I582" s="216"/>
      <c r="J582" s="216"/>
      <c r="K582" s="216"/>
      <c r="L582" s="216"/>
      <c r="M582" s="216"/>
      <c r="N582" s="216"/>
      <c r="O582" s="216"/>
      <c r="P582" s="216"/>
      <c r="Q582" s="216"/>
    </row>
    <row r="583" spans="1:17">
      <c r="A583" s="215"/>
      <c r="B583" s="215"/>
      <c r="C583" s="216"/>
      <c r="D583" s="216"/>
      <c r="E583" s="216"/>
      <c r="F583" s="216"/>
      <c r="G583" s="216"/>
      <c r="H583" s="216"/>
      <c r="I583" s="216"/>
      <c r="J583" s="216"/>
      <c r="K583" s="216"/>
      <c r="L583" s="216"/>
      <c r="M583" s="216"/>
      <c r="N583" s="216"/>
      <c r="O583" s="216"/>
      <c r="P583" s="216"/>
      <c r="Q583" s="216"/>
    </row>
    <row r="585" spans="1:17">
      <c r="A585" s="215"/>
      <c r="B585" s="215"/>
      <c r="C585" s="216"/>
      <c r="D585" s="216"/>
      <c r="E585" s="216"/>
      <c r="F585" s="216"/>
      <c r="G585" s="216"/>
      <c r="H585" s="216"/>
      <c r="I585" s="216"/>
      <c r="J585" s="216"/>
      <c r="K585" s="216"/>
      <c r="L585" s="216"/>
      <c r="M585" s="216"/>
      <c r="N585" s="216"/>
      <c r="O585" s="216"/>
      <c r="P585" s="216"/>
      <c r="Q585" s="216"/>
    </row>
    <row r="586" spans="1:17">
      <c r="A586" s="215"/>
      <c r="B586" s="215"/>
    </row>
    <row r="587" spans="1:17">
      <c r="A587" s="215"/>
      <c r="B587" s="215"/>
      <c r="C587" s="216"/>
      <c r="D587" s="216"/>
      <c r="E587" s="216"/>
      <c r="F587" s="216"/>
      <c r="G587" s="216"/>
      <c r="H587" s="216"/>
      <c r="I587" s="216"/>
      <c r="J587" s="216"/>
      <c r="K587" s="216"/>
      <c r="L587" s="216"/>
      <c r="M587" s="216"/>
      <c r="N587" s="216"/>
      <c r="O587" s="216"/>
      <c r="P587" s="216"/>
      <c r="Q587" s="216"/>
    </row>
    <row r="588" spans="1:17">
      <c r="A588" s="215"/>
      <c r="B588" s="215"/>
      <c r="C588" s="216"/>
      <c r="D588" s="216"/>
      <c r="E588" s="216"/>
      <c r="F588" s="216"/>
      <c r="G588" s="216"/>
      <c r="H588" s="216"/>
      <c r="I588" s="216"/>
      <c r="J588" s="216"/>
      <c r="K588" s="216"/>
      <c r="L588" s="216"/>
      <c r="M588" s="216"/>
      <c r="N588" s="216"/>
      <c r="O588" s="216"/>
      <c r="P588" s="216"/>
      <c r="Q588" s="216"/>
    </row>
    <row r="589" spans="1:17">
      <c r="A589" s="215"/>
      <c r="B589" s="215"/>
      <c r="C589" s="216"/>
      <c r="D589" s="216"/>
      <c r="E589" s="216"/>
      <c r="F589" s="216"/>
      <c r="G589" s="216"/>
      <c r="H589" s="216"/>
      <c r="I589" s="216"/>
      <c r="J589" s="216"/>
      <c r="K589" s="216"/>
      <c r="L589" s="216"/>
      <c r="M589" s="216"/>
      <c r="N589" s="216"/>
      <c r="O589" s="216"/>
      <c r="P589" s="216"/>
      <c r="Q589" s="216"/>
    </row>
    <row r="590" spans="1:17">
      <c r="A590" s="215"/>
      <c r="B590" s="215"/>
      <c r="C590" s="216"/>
      <c r="D590" s="216"/>
      <c r="E590" s="216"/>
      <c r="F590" s="216"/>
      <c r="G590" s="216"/>
      <c r="H590" s="216"/>
      <c r="I590" s="216"/>
      <c r="J590" s="216"/>
      <c r="K590" s="216"/>
      <c r="L590" s="216"/>
      <c r="M590" s="216"/>
      <c r="N590" s="216"/>
      <c r="O590" s="216"/>
      <c r="P590" s="216"/>
      <c r="Q590" s="216"/>
    </row>
    <row r="591" spans="1:17">
      <c r="A591" s="215"/>
      <c r="B591" s="215"/>
      <c r="C591" s="216"/>
      <c r="D591" s="216"/>
      <c r="E591" s="216"/>
      <c r="F591" s="216"/>
      <c r="G591" s="216"/>
      <c r="H591" s="216"/>
      <c r="I591" s="216"/>
      <c r="J591" s="216"/>
      <c r="K591" s="216"/>
      <c r="L591" s="216"/>
      <c r="M591" s="216"/>
      <c r="N591" s="216"/>
      <c r="O591" s="216"/>
      <c r="P591" s="216"/>
      <c r="Q591" s="216"/>
    </row>
    <row r="592" spans="1:17">
      <c r="A592" s="215"/>
      <c r="B592" s="215"/>
      <c r="C592" s="216"/>
      <c r="D592" s="216"/>
      <c r="E592" s="216"/>
      <c r="F592" s="216"/>
      <c r="G592" s="216"/>
      <c r="H592" s="216"/>
      <c r="I592" s="216"/>
      <c r="J592" s="216"/>
      <c r="K592" s="216"/>
      <c r="L592" s="216"/>
      <c r="M592" s="216"/>
      <c r="N592" s="216"/>
      <c r="O592" s="216"/>
      <c r="P592" s="216"/>
      <c r="Q592" s="216"/>
    </row>
    <row r="593" spans="1:17">
      <c r="A593" s="215"/>
      <c r="B593" s="215"/>
      <c r="C593" s="216"/>
      <c r="D593" s="216"/>
      <c r="E593" s="216"/>
      <c r="F593" s="216"/>
      <c r="G593" s="216"/>
      <c r="H593" s="216"/>
      <c r="I593" s="216"/>
      <c r="J593" s="216"/>
      <c r="K593" s="216"/>
      <c r="L593" s="216"/>
      <c r="M593" s="216"/>
      <c r="N593" s="216"/>
      <c r="O593" s="216"/>
      <c r="P593" s="216"/>
      <c r="Q593" s="216"/>
    </row>
    <row r="594" spans="1:17">
      <c r="A594" s="215"/>
      <c r="B594" s="215"/>
      <c r="C594" s="216"/>
      <c r="D594" s="216"/>
      <c r="E594" s="216"/>
      <c r="F594" s="216"/>
      <c r="G594" s="216"/>
      <c r="H594" s="216"/>
      <c r="I594" s="216"/>
      <c r="J594" s="216"/>
      <c r="K594" s="216"/>
      <c r="L594" s="216"/>
      <c r="M594" s="216"/>
      <c r="N594" s="216"/>
      <c r="O594" s="216"/>
      <c r="P594" s="216"/>
      <c r="Q594" s="216"/>
    </row>
    <row r="595" spans="1:17">
      <c r="A595" s="215"/>
      <c r="B595" s="215"/>
      <c r="C595" s="216"/>
      <c r="D595" s="216"/>
      <c r="E595" s="216"/>
      <c r="F595" s="216"/>
      <c r="G595" s="216"/>
      <c r="H595" s="216"/>
      <c r="I595" s="216"/>
      <c r="J595" s="216"/>
      <c r="K595" s="216"/>
      <c r="L595" s="216"/>
      <c r="M595" s="216"/>
      <c r="N595" s="216"/>
      <c r="O595" s="216"/>
      <c r="P595" s="216"/>
      <c r="Q595" s="216"/>
    </row>
    <row r="596" spans="1:17">
      <c r="A596" s="215"/>
      <c r="B596" s="215"/>
      <c r="C596" s="216"/>
      <c r="D596" s="216"/>
      <c r="E596" s="216"/>
      <c r="F596" s="216"/>
      <c r="G596" s="216"/>
      <c r="H596" s="216"/>
      <c r="I596" s="216"/>
      <c r="J596" s="216"/>
      <c r="K596" s="216"/>
      <c r="L596" s="216"/>
      <c r="M596" s="216"/>
      <c r="N596" s="216"/>
      <c r="O596" s="216"/>
      <c r="P596" s="216"/>
      <c r="Q596" s="216"/>
    </row>
    <row r="597" spans="1:17">
      <c r="A597" s="215"/>
      <c r="B597" s="215"/>
      <c r="C597" s="216"/>
      <c r="D597" s="216"/>
      <c r="E597" s="216"/>
      <c r="F597" s="216"/>
      <c r="G597" s="216"/>
      <c r="H597" s="216"/>
      <c r="I597" s="216"/>
      <c r="J597" s="216"/>
      <c r="K597" s="216"/>
      <c r="L597" s="216"/>
      <c r="M597" s="216"/>
      <c r="N597" s="216"/>
      <c r="O597" s="216"/>
      <c r="P597" s="216"/>
      <c r="Q597" s="216"/>
    </row>
    <row r="598" spans="1:17">
      <c r="A598" s="215"/>
      <c r="B598" s="215"/>
      <c r="C598" s="216"/>
      <c r="D598" s="216"/>
      <c r="E598" s="216"/>
      <c r="F598" s="216"/>
      <c r="G598" s="216"/>
      <c r="H598" s="216"/>
      <c r="I598" s="216"/>
      <c r="J598" s="216"/>
      <c r="K598" s="216"/>
      <c r="L598" s="216"/>
      <c r="M598" s="216"/>
      <c r="N598" s="216"/>
      <c r="O598" s="216"/>
      <c r="P598" s="216"/>
      <c r="Q598" s="216"/>
    </row>
    <row r="599" spans="1:17">
      <c r="A599" s="215"/>
      <c r="B599" s="215"/>
      <c r="C599" s="216"/>
      <c r="D599" s="216"/>
      <c r="E599" s="216"/>
      <c r="F599" s="216"/>
      <c r="G599" s="216"/>
      <c r="H599" s="216"/>
      <c r="I599" s="216"/>
      <c r="J599" s="216"/>
      <c r="K599" s="216"/>
      <c r="L599" s="216"/>
      <c r="M599" s="216"/>
      <c r="N599" s="216"/>
      <c r="O599" s="216"/>
      <c r="P599" s="216"/>
      <c r="Q599" s="216"/>
    </row>
    <row r="600" spans="1:17">
      <c r="A600" s="215"/>
      <c r="B600" s="215"/>
      <c r="C600" s="216"/>
      <c r="D600" s="216"/>
      <c r="E600" s="216"/>
      <c r="F600" s="216"/>
      <c r="G600" s="216"/>
      <c r="H600" s="216"/>
      <c r="I600" s="216"/>
      <c r="J600" s="216"/>
      <c r="K600" s="216"/>
      <c r="L600" s="216"/>
      <c r="M600" s="216"/>
      <c r="N600" s="216"/>
      <c r="O600" s="216"/>
      <c r="P600" s="216"/>
      <c r="Q600" s="216"/>
    </row>
    <row r="601" spans="1:17">
      <c r="A601" s="215"/>
      <c r="B601" s="215"/>
      <c r="C601" s="216"/>
      <c r="D601" s="216"/>
      <c r="E601" s="216"/>
      <c r="F601" s="216"/>
      <c r="G601" s="216"/>
      <c r="H601" s="216"/>
      <c r="I601" s="216"/>
      <c r="J601" s="216"/>
      <c r="K601" s="216"/>
      <c r="L601" s="216"/>
      <c r="M601" s="216"/>
      <c r="N601" s="216"/>
      <c r="O601" s="216"/>
      <c r="P601" s="216"/>
      <c r="Q601" s="216"/>
    </row>
    <row r="602" spans="1:17">
      <c r="A602" s="215"/>
      <c r="B602" s="215"/>
      <c r="C602" s="216"/>
      <c r="D602" s="216"/>
      <c r="E602" s="216"/>
      <c r="F602" s="216"/>
      <c r="G602" s="216"/>
      <c r="H602" s="216"/>
      <c r="I602" s="216"/>
      <c r="J602" s="216"/>
      <c r="K602" s="216"/>
      <c r="L602" s="216"/>
      <c r="M602" s="216"/>
      <c r="N602" s="216"/>
      <c r="O602" s="216"/>
      <c r="P602" s="216"/>
      <c r="Q602" s="216"/>
    </row>
    <row r="603" spans="1:17">
      <c r="A603" s="215"/>
      <c r="B603" s="215"/>
      <c r="C603" s="216"/>
      <c r="D603" s="216"/>
      <c r="E603" s="216"/>
      <c r="F603" s="216"/>
      <c r="G603" s="216"/>
      <c r="H603" s="216"/>
      <c r="I603" s="216"/>
      <c r="J603" s="216"/>
      <c r="K603" s="216"/>
      <c r="L603" s="216"/>
      <c r="M603" s="216"/>
      <c r="N603" s="216"/>
      <c r="O603" s="216"/>
      <c r="P603" s="216"/>
      <c r="Q603" s="216"/>
    </row>
    <row r="604" spans="1:17">
      <c r="A604" s="215"/>
      <c r="B604" s="215"/>
      <c r="C604" s="216"/>
      <c r="D604" s="216"/>
      <c r="E604" s="216"/>
      <c r="F604" s="216"/>
      <c r="G604" s="216"/>
      <c r="H604" s="216"/>
      <c r="I604" s="216"/>
      <c r="J604" s="216"/>
      <c r="K604" s="216"/>
      <c r="L604" s="216"/>
      <c r="M604" s="216"/>
      <c r="N604" s="216"/>
      <c r="O604" s="216"/>
      <c r="P604" s="216"/>
      <c r="Q604" s="216"/>
    </row>
    <row r="606" spans="1:17">
      <c r="A606" s="215"/>
      <c r="B606" s="215"/>
      <c r="C606" s="216"/>
      <c r="D606" s="216"/>
      <c r="E606" s="216"/>
      <c r="F606" s="216"/>
      <c r="G606" s="216"/>
      <c r="H606" s="216"/>
      <c r="I606" s="216"/>
      <c r="J606" s="216"/>
      <c r="K606" s="216"/>
      <c r="L606" s="216"/>
      <c r="M606" s="216"/>
      <c r="N606" s="216"/>
      <c r="O606" s="216"/>
      <c r="P606" s="216"/>
      <c r="Q606" s="216"/>
    </row>
    <row r="607" spans="1:17">
      <c r="A607" s="215"/>
      <c r="B607" s="215"/>
    </row>
    <row r="608" spans="1:17">
      <c r="A608" s="215"/>
      <c r="B608" s="215"/>
      <c r="C608" s="216"/>
      <c r="D608" s="216"/>
      <c r="E608" s="216"/>
      <c r="F608" s="216"/>
      <c r="G608" s="216"/>
      <c r="H608" s="216"/>
      <c r="I608" s="216"/>
      <c r="J608" s="216"/>
      <c r="K608" s="216"/>
      <c r="L608" s="216"/>
      <c r="M608" s="216"/>
      <c r="N608" s="216"/>
      <c r="O608" s="216"/>
      <c r="P608" s="216"/>
      <c r="Q608" s="216"/>
    </row>
    <row r="609" spans="1:17">
      <c r="A609" s="215"/>
      <c r="B609" s="215"/>
      <c r="C609" s="216"/>
      <c r="D609" s="216"/>
      <c r="E609" s="216"/>
      <c r="F609" s="216"/>
      <c r="G609" s="216"/>
      <c r="H609" s="216"/>
      <c r="I609" s="216"/>
      <c r="J609" s="216"/>
      <c r="K609" s="216"/>
      <c r="L609" s="216"/>
      <c r="M609" s="216"/>
      <c r="N609" s="216"/>
      <c r="O609" s="216"/>
      <c r="P609" s="216"/>
      <c r="Q609" s="216"/>
    </row>
    <row r="610" spans="1:17">
      <c r="A610" s="215"/>
      <c r="B610" s="215"/>
      <c r="C610" s="216"/>
      <c r="D610" s="216"/>
      <c r="E610" s="216"/>
      <c r="F610" s="216"/>
      <c r="G610" s="216"/>
      <c r="H610" s="216"/>
      <c r="I610" s="216"/>
      <c r="J610" s="216"/>
      <c r="K610" s="216"/>
      <c r="L610" s="216"/>
      <c r="M610" s="216"/>
      <c r="N610" s="216"/>
      <c r="O610" s="216"/>
      <c r="P610" s="216"/>
      <c r="Q610" s="216"/>
    </row>
    <row r="611" spans="1:17">
      <c r="A611" s="215"/>
      <c r="B611" s="215"/>
      <c r="C611" s="216"/>
      <c r="D611" s="216"/>
      <c r="E611" s="216"/>
      <c r="F611" s="216"/>
      <c r="G611" s="216"/>
      <c r="H611" s="216"/>
      <c r="I611" s="216"/>
      <c r="J611" s="216"/>
      <c r="K611" s="216"/>
      <c r="L611" s="216"/>
      <c r="M611" s="216"/>
      <c r="N611" s="216"/>
      <c r="O611" s="216"/>
      <c r="P611" s="216"/>
      <c r="Q611" s="216"/>
    </row>
    <row r="612" spans="1:17">
      <c r="A612" s="215"/>
      <c r="B612" s="215"/>
      <c r="C612" s="216"/>
      <c r="D612" s="216"/>
      <c r="E612" s="216"/>
      <c r="F612" s="216"/>
      <c r="G612" s="216"/>
      <c r="H612" s="216"/>
      <c r="I612" s="216"/>
      <c r="J612" s="216"/>
      <c r="K612" s="216"/>
      <c r="L612" s="216"/>
      <c r="M612" s="216"/>
      <c r="N612" s="216"/>
      <c r="O612" s="216"/>
      <c r="P612" s="216"/>
      <c r="Q612" s="216"/>
    </row>
    <row r="613" spans="1:17">
      <c r="A613" s="215"/>
      <c r="B613" s="215"/>
      <c r="C613" s="216"/>
      <c r="D613" s="216"/>
      <c r="E613" s="216"/>
      <c r="F613" s="216"/>
      <c r="G613" s="216"/>
      <c r="H613" s="216"/>
      <c r="I613" s="216"/>
      <c r="J613" s="216"/>
      <c r="K613" s="216"/>
      <c r="L613" s="216"/>
      <c r="M613" s="216"/>
      <c r="N613" s="216"/>
      <c r="O613" s="216"/>
      <c r="P613" s="216"/>
      <c r="Q613" s="216"/>
    </row>
    <row r="614" spans="1:17">
      <c r="A614" s="215"/>
      <c r="B614" s="215"/>
      <c r="C614" s="216"/>
      <c r="D614" s="216"/>
      <c r="E614" s="216"/>
      <c r="F614" s="216"/>
      <c r="G614" s="216"/>
      <c r="H614" s="216"/>
      <c r="I614" s="216"/>
      <c r="J614" s="216"/>
      <c r="K614" s="216"/>
      <c r="L614" s="216"/>
      <c r="M614" s="216"/>
      <c r="N614" s="216"/>
      <c r="O614" s="216"/>
      <c r="P614" s="216"/>
      <c r="Q614" s="216"/>
    </row>
    <row r="615" spans="1:17">
      <c r="A615" s="215"/>
      <c r="B615" s="215"/>
      <c r="C615" s="216"/>
      <c r="D615" s="216"/>
      <c r="E615" s="216"/>
      <c r="F615" s="216"/>
      <c r="G615" s="216"/>
      <c r="H615" s="216"/>
      <c r="I615" s="216"/>
      <c r="J615" s="216"/>
      <c r="K615" s="216"/>
      <c r="L615" s="216"/>
      <c r="M615" s="216"/>
      <c r="N615" s="216"/>
      <c r="O615" s="216"/>
      <c r="P615" s="216"/>
      <c r="Q615" s="216"/>
    </row>
    <row r="616" spans="1:17">
      <c r="A616" s="215"/>
      <c r="B616" s="215"/>
      <c r="C616" s="216"/>
      <c r="D616" s="216"/>
      <c r="E616" s="216"/>
      <c r="F616" s="216"/>
      <c r="G616" s="216"/>
      <c r="H616" s="216"/>
      <c r="I616" s="216"/>
      <c r="J616" s="216"/>
      <c r="K616" s="216"/>
      <c r="L616" s="216"/>
      <c r="M616" s="216"/>
      <c r="N616" s="216"/>
      <c r="O616" s="216"/>
      <c r="P616" s="216"/>
      <c r="Q616" s="216"/>
    </row>
    <row r="617" spans="1:17">
      <c r="A617" s="215"/>
      <c r="B617" s="215"/>
      <c r="C617" s="216"/>
      <c r="D617" s="216"/>
      <c r="E617" s="216"/>
      <c r="F617" s="216"/>
      <c r="G617" s="216"/>
      <c r="H617" s="216"/>
      <c r="I617" s="216"/>
      <c r="J617" s="216"/>
      <c r="K617" s="216"/>
      <c r="L617" s="216"/>
      <c r="M617" s="216"/>
      <c r="N617" s="216"/>
      <c r="O617" s="216"/>
      <c r="P617" s="216"/>
      <c r="Q617" s="216"/>
    </row>
    <row r="618" spans="1:17">
      <c r="A618" s="215"/>
      <c r="B618" s="215"/>
      <c r="C618" s="216"/>
      <c r="D618" s="216"/>
      <c r="E618" s="216"/>
      <c r="F618" s="216"/>
      <c r="G618" s="216"/>
      <c r="H618" s="216"/>
      <c r="I618" s="216"/>
      <c r="J618" s="216"/>
      <c r="K618" s="216"/>
      <c r="L618" s="216"/>
      <c r="M618" s="216"/>
      <c r="N618" s="216"/>
      <c r="O618" s="216"/>
      <c r="P618" s="216"/>
      <c r="Q618" s="216"/>
    </row>
    <row r="619" spans="1:17">
      <c r="A619" s="215"/>
      <c r="B619" s="215"/>
      <c r="C619" s="216"/>
      <c r="D619" s="216"/>
      <c r="E619" s="216"/>
      <c r="F619" s="216"/>
      <c r="G619" s="216"/>
      <c r="H619" s="216"/>
      <c r="I619" s="216"/>
      <c r="J619" s="216"/>
      <c r="K619" s="216"/>
      <c r="L619" s="216"/>
      <c r="M619" s="216"/>
      <c r="N619" s="216"/>
      <c r="O619" s="216"/>
      <c r="P619" s="216"/>
      <c r="Q619" s="216"/>
    </row>
    <row r="620" spans="1:17">
      <c r="A620" s="215"/>
      <c r="B620" s="215"/>
      <c r="C620" s="216"/>
      <c r="D620" s="216"/>
      <c r="E620" s="216"/>
      <c r="F620" s="216"/>
      <c r="G620" s="216"/>
      <c r="H620" s="216"/>
      <c r="I620" s="216"/>
      <c r="J620" s="216"/>
      <c r="K620" s="216"/>
      <c r="L620" s="216"/>
      <c r="M620" s="216"/>
      <c r="N620" s="216"/>
      <c r="O620" s="216"/>
      <c r="P620" s="216"/>
      <c r="Q620" s="216"/>
    </row>
    <row r="621" spans="1:17">
      <c r="A621" s="215"/>
      <c r="B621" s="215"/>
      <c r="C621" s="216"/>
      <c r="D621" s="216"/>
      <c r="E621" s="216"/>
      <c r="F621" s="216"/>
      <c r="G621" s="216"/>
      <c r="H621" s="216"/>
      <c r="I621" s="216"/>
      <c r="J621" s="216"/>
      <c r="K621" s="216"/>
      <c r="L621" s="216"/>
      <c r="M621" s="216"/>
      <c r="N621" s="216"/>
      <c r="O621" s="216"/>
      <c r="P621" s="216"/>
      <c r="Q621" s="216"/>
    </row>
    <row r="622" spans="1:17">
      <c r="A622" s="215"/>
      <c r="B622" s="215"/>
      <c r="C622" s="216"/>
      <c r="D622" s="216"/>
      <c r="E622" s="216"/>
      <c r="F622" s="216"/>
      <c r="G622" s="216"/>
      <c r="H622" s="216"/>
      <c r="I622" s="216"/>
      <c r="J622" s="216"/>
      <c r="K622" s="216"/>
      <c r="L622" s="216"/>
      <c r="M622" s="216"/>
      <c r="N622" s="216"/>
      <c r="O622" s="216"/>
      <c r="P622" s="216"/>
      <c r="Q622" s="216"/>
    </row>
    <row r="623" spans="1:17">
      <c r="A623" s="215"/>
      <c r="B623" s="215"/>
      <c r="C623" s="216"/>
      <c r="D623" s="216"/>
      <c r="E623" s="216"/>
      <c r="F623" s="216"/>
      <c r="G623" s="216"/>
      <c r="H623" s="216"/>
      <c r="I623" s="216"/>
      <c r="J623" s="216"/>
      <c r="K623" s="216"/>
      <c r="L623" s="216"/>
      <c r="M623" s="216"/>
      <c r="N623" s="216"/>
      <c r="O623" s="216"/>
      <c r="P623" s="216"/>
      <c r="Q623" s="216"/>
    </row>
    <row r="624" spans="1:17">
      <c r="A624" s="215"/>
      <c r="B624" s="215"/>
      <c r="C624" s="216"/>
      <c r="D624" s="216"/>
      <c r="E624" s="216"/>
      <c r="F624" s="216"/>
      <c r="G624" s="216"/>
      <c r="H624" s="216"/>
      <c r="I624" s="216"/>
      <c r="J624" s="216"/>
      <c r="K624" s="216"/>
      <c r="L624" s="216"/>
      <c r="M624" s="216"/>
      <c r="N624" s="216"/>
      <c r="O624" s="216"/>
      <c r="P624" s="216"/>
      <c r="Q624" s="216"/>
    </row>
    <row r="625" spans="1:17">
      <c r="A625" s="215"/>
      <c r="B625" s="215"/>
      <c r="C625" s="216"/>
      <c r="D625" s="216"/>
      <c r="E625" s="216"/>
      <c r="F625" s="216"/>
      <c r="G625" s="216"/>
      <c r="H625" s="216"/>
      <c r="I625" s="216"/>
      <c r="J625" s="216"/>
      <c r="K625" s="216"/>
      <c r="L625" s="216"/>
      <c r="M625" s="216"/>
      <c r="N625" s="216"/>
      <c r="O625" s="216"/>
      <c r="P625" s="216"/>
      <c r="Q625" s="216"/>
    </row>
    <row r="627" spans="1:17">
      <c r="A627" s="215"/>
      <c r="B627" s="215"/>
      <c r="C627" s="214"/>
      <c r="D627" s="214"/>
      <c r="E627" s="214"/>
      <c r="F627" s="214"/>
      <c r="G627" s="214"/>
      <c r="H627" s="214"/>
      <c r="I627" s="214"/>
      <c r="J627" s="214"/>
      <c r="K627" s="214"/>
      <c r="L627" s="214"/>
      <c r="M627" s="214"/>
      <c r="N627" s="214"/>
      <c r="O627" s="214"/>
      <c r="P627" s="214"/>
      <c r="Q627" s="214"/>
    </row>
    <row r="628" spans="1:17">
      <c r="A628" s="215"/>
      <c r="B628" s="215"/>
    </row>
    <row r="629" spans="1:17">
      <c r="A629" s="215"/>
      <c r="B629" s="215"/>
      <c r="C629" s="216"/>
      <c r="D629" s="216"/>
      <c r="E629" s="216"/>
      <c r="F629" s="216"/>
      <c r="G629" s="216"/>
      <c r="H629" s="216"/>
      <c r="I629" s="216"/>
      <c r="J629" s="216"/>
      <c r="K629" s="216"/>
      <c r="L629" s="216"/>
      <c r="M629" s="216"/>
      <c r="N629" s="216"/>
      <c r="O629" s="216"/>
      <c r="P629" s="216"/>
      <c r="Q629" s="216"/>
    </row>
    <row r="630" spans="1:17">
      <c r="A630" s="215"/>
      <c r="B630" s="215"/>
      <c r="C630" s="216"/>
      <c r="D630" s="216"/>
      <c r="E630" s="216"/>
      <c r="F630" s="216"/>
      <c r="G630" s="216"/>
      <c r="H630" s="216"/>
      <c r="I630" s="216"/>
      <c r="J630" s="216"/>
      <c r="K630" s="216"/>
      <c r="L630" s="216"/>
      <c r="M630" s="216"/>
      <c r="N630" s="216"/>
      <c r="O630" s="216"/>
      <c r="P630" s="216"/>
      <c r="Q630" s="216"/>
    </row>
    <row r="631" spans="1:17">
      <c r="A631" s="215"/>
      <c r="B631" s="215"/>
      <c r="C631" s="216"/>
      <c r="D631" s="216"/>
      <c r="E631" s="216"/>
      <c r="F631" s="216"/>
      <c r="G631" s="216"/>
      <c r="H631" s="216"/>
      <c r="I631" s="216"/>
      <c r="J631" s="216"/>
      <c r="K631" s="216"/>
      <c r="L631" s="216"/>
      <c r="M631" s="216"/>
      <c r="N631" s="216"/>
      <c r="O631" s="216"/>
      <c r="P631" s="216"/>
      <c r="Q631" s="216"/>
    </row>
    <row r="632" spans="1:17">
      <c r="A632" s="215"/>
      <c r="B632" s="215"/>
      <c r="C632" s="216"/>
      <c r="D632" s="216"/>
      <c r="E632" s="216"/>
      <c r="F632" s="216"/>
      <c r="G632" s="216"/>
      <c r="H632" s="216"/>
      <c r="I632" s="216"/>
      <c r="J632" s="216"/>
      <c r="K632" s="216"/>
      <c r="L632" s="216"/>
      <c r="M632" s="216"/>
      <c r="N632" s="216"/>
      <c r="O632" s="216"/>
      <c r="P632" s="216"/>
      <c r="Q632" s="216"/>
    </row>
    <row r="633" spans="1:17">
      <c r="A633" s="215"/>
      <c r="B633" s="215"/>
      <c r="C633" s="216"/>
      <c r="D633" s="216"/>
      <c r="E633" s="216"/>
      <c r="F633" s="216"/>
      <c r="G633" s="216"/>
      <c r="H633" s="216"/>
      <c r="I633" s="216"/>
      <c r="J633" s="216"/>
      <c r="K633" s="216"/>
      <c r="L633" s="216"/>
      <c r="M633" s="216"/>
      <c r="N633" s="216"/>
      <c r="O633" s="216"/>
      <c r="P633" s="216"/>
      <c r="Q633" s="216"/>
    </row>
    <row r="634" spans="1:17">
      <c r="A634" s="215"/>
      <c r="B634" s="215"/>
      <c r="C634" s="216"/>
      <c r="D634" s="216"/>
      <c r="E634" s="216"/>
      <c r="F634" s="216"/>
      <c r="G634" s="216"/>
      <c r="H634" s="216"/>
      <c r="I634" s="216"/>
      <c r="J634" s="216"/>
      <c r="K634" s="216"/>
      <c r="L634" s="216"/>
      <c r="M634" s="216"/>
      <c r="N634" s="216"/>
      <c r="O634" s="216"/>
      <c r="P634" s="216"/>
      <c r="Q634" s="216"/>
    </row>
    <row r="635" spans="1:17">
      <c r="A635" s="215"/>
      <c r="B635" s="215"/>
      <c r="C635" s="216"/>
      <c r="D635" s="216"/>
      <c r="E635" s="216"/>
      <c r="F635" s="216"/>
      <c r="G635" s="216"/>
      <c r="H635" s="216"/>
      <c r="I635" s="216"/>
      <c r="J635" s="216"/>
      <c r="K635" s="216"/>
      <c r="L635" s="216"/>
      <c r="M635" s="216"/>
      <c r="N635" s="216"/>
      <c r="O635" s="216"/>
      <c r="P635" s="216"/>
      <c r="Q635" s="216"/>
    </row>
    <row r="636" spans="1:17">
      <c r="A636" s="215"/>
      <c r="B636" s="215"/>
      <c r="C636" s="216"/>
      <c r="D636" s="216"/>
      <c r="E636" s="216"/>
      <c r="F636" s="216"/>
      <c r="G636" s="216"/>
      <c r="H636" s="216"/>
      <c r="I636" s="216"/>
      <c r="J636" s="216"/>
      <c r="K636" s="216"/>
      <c r="L636" s="216"/>
      <c r="M636" s="216"/>
      <c r="N636" s="216"/>
      <c r="O636" s="216"/>
      <c r="P636" s="216"/>
      <c r="Q636" s="216"/>
    </row>
    <row r="637" spans="1:17">
      <c r="A637" s="215"/>
      <c r="B637" s="215"/>
      <c r="C637" s="216"/>
      <c r="D637" s="216"/>
      <c r="E637" s="216"/>
      <c r="F637" s="216"/>
      <c r="G637" s="216"/>
      <c r="H637" s="216"/>
      <c r="I637" s="216"/>
      <c r="J637" s="216"/>
      <c r="K637" s="216"/>
      <c r="L637" s="216"/>
      <c r="M637" s="216"/>
      <c r="N637" s="216"/>
      <c r="O637" s="216"/>
      <c r="P637" s="216"/>
      <c r="Q637" s="216"/>
    </row>
    <row r="638" spans="1:17">
      <c r="A638" s="215"/>
      <c r="B638" s="215"/>
      <c r="C638" s="216"/>
      <c r="D638" s="216"/>
      <c r="E638" s="216"/>
      <c r="F638" s="216"/>
      <c r="G638" s="216"/>
      <c r="H638" s="216"/>
      <c r="I638" s="216"/>
      <c r="J638" s="216"/>
      <c r="K638" s="216"/>
      <c r="L638" s="216"/>
      <c r="M638" s="216"/>
      <c r="N638" s="216"/>
      <c r="O638" s="216"/>
      <c r="P638" s="216"/>
      <c r="Q638" s="216"/>
    </row>
    <row r="639" spans="1:17">
      <c r="A639" s="215"/>
      <c r="B639" s="215"/>
      <c r="C639" s="216"/>
      <c r="D639" s="216"/>
      <c r="E639" s="216"/>
      <c r="F639" s="216"/>
      <c r="G639" s="216"/>
      <c r="H639" s="216"/>
      <c r="I639" s="216"/>
      <c r="J639" s="216"/>
      <c r="K639" s="216"/>
      <c r="L639" s="216"/>
      <c r="M639" s="216"/>
      <c r="N639" s="216"/>
      <c r="O639" s="216"/>
      <c r="P639" s="216"/>
      <c r="Q639" s="216"/>
    </row>
    <row r="640" spans="1:17">
      <c r="A640" s="215"/>
      <c r="B640" s="215"/>
      <c r="C640" s="216"/>
      <c r="D640" s="216"/>
      <c r="E640" s="216"/>
      <c r="F640" s="216"/>
      <c r="G640" s="216"/>
      <c r="H640" s="216"/>
      <c r="I640" s="216"/>
      <c r="J640" s="216"/>
      <c r="K640" s="216"/>
      <c r="L640" s="216"/>
      <c r="M640" s="216"/>
      <c r="N640" s="216"/>
      <c r="O640" s="216"/>
      <c r="P640" s="216"/>
      <c r="Q640" s="216"/>
    </row>
    <row r="641" spans="1:17">
      <c r="A641" s="215"/>
      <c r="B641" s="215"/>
      <c r="C641" s="216"/>
      <c r="D641" s="216"/>
      <c r="E641" s="216"/>
      <c r="F641" s="216"/>
      <c r="G641" s="216"/>
      <c r="H641" s="216"/>
      <c r="I641" s="216"/>
      <c r="J641" s="216"/>
      <c r="K641" s="216"/>
      <c r="L641" s="216"/>
      <c r="M641" s="216"/>
      <c r="N641" s="216"/>
      <c r="O641" s="216"/>
      <c r="P641" s="216"/>
      <c r="Q641" s="216"/>
    </row>
    <row r="642" spans="1:17">
      <c r="A642" s="215"/>
      <c r="B642" s="215"/>
      <c r="C642" s="216"/>
      <c r="D642" s="216"/>
      <c r="E642" s="216"/>
      <c r="F642" s="216"/>
      <c r="G642" s="216"/>
      <c r="H642" s="216"/>
      <c r="I642" s="216"/>
      <c r="J642" s="216"/>
      <c r="K642" s="216"/>
      <c r="L642" s="216"/>
      <c r="M642" s="216"/>
      <c r="N642" s="216"/>
      <c r="O642" s="216"/>
      <c r="P642" s="216"/>
      <c r="Q642" s="216"/>
    </row>
    <row r="643" spans="1:17">
      <c r="A643" s="215"/>
      <c r="B643" s="215"/>
      <c r="C643" s="216"/>
      <c r="D643" s="216"/>
      <c r="E643" s="216"/>
      <c r="F643" s="216"/>
      <c r="G643" s="216"/>
      <c r="H643" s="216"/>
      <c r="I643" s="216"/>
      <c r="J643" s="216"/>
      <c r="K643" s="216"/>
      <c r="L643" s="216"/>
      <c r="M643" s="216"/>
      <c r="N643" s="216"/>
      <c r="O643" s="216"/>
      <c r="P643" s="216"/>
      <c r="Q643" s="216"/>
    </row>
    <row r="644" spans="1:17">
      <c r="A644" s="215"/>
      <c r="B644" s="215"/>
      <c r="C644" s="216"/>
      <c r="D644" s="216"/>
      <c r="E644" s="216"/>
      <c r="F644" s="216"/>
      <c r="G644" s="216"/>
      <c r="H644" s="216"/>
      <c r="I644" s="216"/>
      <c r="J644" s="216"/>
      <c r="K644" s="216"/>
      <c r="L644" s="216"/>
      <c r="M644" s="216"/>
      <c r="N644" s="216"/>
      <c r="O644" s="216"/>
      <c r="P644" s="216"/>
      <c r="Q644" s="216"/>
    </row>
    <row r="645" spans="1:17">
      <c r="A645" s="215"/>
      <c r="B645" s="215"/>
      <c r="C645" s="216"/>
      <c r="D645" s="216"/>
      <c r="E645" s="216"/>
      <c r="F645" s="216"/>
      <c r="G645" s="216"/>
      <c r="H645" s="216"/>
      <c r="I645" s="216"/>
      <c r="J645" s="216"/>
      <c r="K645" s="216"/>
      <c r="L645" s="216"/>
      <c r="M645" s="216"/>
      <c r="N645" s="216"/>
      <c r="O645" s="216"/>
      <c r="P645" s="216"/>
      <c r="Q645" s="216"/>
    </row>
    <row r="646" spans="1:17">
      <c r="A646" s="215"/>
      <c r="B646" s="215"/>
      <c r="C646" s="214"/>
      <c r="D646" s="214"/>
      <c r="E646" s="214"/>
      <c r="F646" s="214"/>
      <c r="G646" s="214"/>
      <c r="H646" s="214"/>
      <c r="I646" s="214"/>
      <c r="J646" s="214"/>
      <c r="K646" s="214"/>
      <c r="L646" s="214"/>
      <c r="M646" s="214"/>
      <c r="N646" s="214"/>
      <c r="O646" s="214"/>
      <c r="P646" s="214"/>
      <c r="Q646" s="214"/>
    </row>
    <row r="648" spans="1:17">
      <c r="A648" s="217"/>
      <c r="B648" s="217"/>
      <c r="C648" s="217"/>
      <c r="D648" s="217"/>
      <c r="E648" s="217"/>
      <c r="F648" s="217"/>
      <c r="G648" s="217"/>
      <c r="H648" s="217"/>
      <c r="I648" s="217"/>
      <c r="J648" s="217"/>
      <c r="K648" s="217"/>
      <c r="L648" s="217"/>
      <c r="M648" s="217"/>
      <c r="N648" s="217"/>
      <c r="O648" s="217"/>
      <c r="P648" s="217"/>
      <c r="Q648" s="217"/>
    </row>
    <row r="649" spans="1:17">
      <c r="A649" s="215"/>
      <c r="B649" s="215"/>
    </row>
    <row r="653" spans="1:17">
      <c r="A653" s="215"/>
      <c r="B653" s="215"/>
    </row>
    <row r="655" spans="1:17">
      <c r="A655" s="215"/>
      <c r="B655" s="215"/>
    </row>
    <row r="656" spans="1:17">
      <c r="A656" s="215"/>
      <c r="B656" s="215"/>
    </row>
    <row r="657" spans="1:17">
      <c r="A657" s="215"/>
      <c r="B657" s="215"/>
    </row>
    <row r="658" spans="1:17">
      <c r="A658" s="217"/>
      <c r="B658" s="217"/>
      <c r="C658" s="217"/>
      <c r="D658" s="217"/>
      <c r="E658" s="217"/>
      <c r="F658" s="217"/>
      <c r="G658" s="217"/>
      <c r="H658" s="217"/>
      <c r="I658" s="217"/>
      <c r="J658" s="217"/>
      <c r="K658" s="217"/>
      <c r="L658" s="217"/>
      <c r="M658" s="217"/>
      <c r="N658" s="217"/>
      <c r="O658" s="217"/>
      <c r="P658" s="217"/>
      <c r="Q658" s="217"/>
    </row>
    <row r="659" spans="1:17">
      <c r="C659" s="215"/>
      <c r="D659" s="215"/>
    </row>
    <row r="660" spans="1:17">
      <c r="D660" s="217"/>
      <c r="E660" s="217"/>
      <c r="F660" s="217"/>
      <c r="G660" s="217"/>
      <c r="H660" s="217"/>
      <c r="I660" s="217"/>
      <c r="J660" s="217"/>
      <c r="K660" s="217"/>
      <c r="L660" s="217"/>
      <c r="M660" s="217"/>
      <c r="N660" s="217"/>
      <c r="O660" s="217"/>
      <c r="P660" s="217"/>
      <c r="Q660" s="217"/>
    </row>
    <row r="661" spans="1:17">
      <c r="D661" s="215"/>
      <c r="E661" s="215"/>
      <c r="F661" s="215"/>
      <c r="G661" s="215"/>
      <c r="H661" s="215"/>
      <c r="I661" s="215"/>
      <c r="J661" s="215"/>
      <c r="K661" s="215"/>
      <c r="L661" s="215"/>
      <c r="M661" s="215"/>
      <c r="N661" s="215"/>
      <c r="O661" s="215"/>
      <c r="P661" s="215"/>
      <c r="Q661" s="215"/>
    </row>
    <row r="662" spans="1:17">
      <c r="A662" s="217"/>
      <c r="B662" s="217"/>
      <c r="C662" s="217"/>
      <c r="D662" s="217"/>
      <c r="E662" s="217"/>
      <c r="F662" s="217"/>
      <c r="G662" s="217"/>
      <c r="H662" s="217"/>
      <c r="I662" s="217"/>
      <c r="J662" s="217"/>
      <c r="K662" s="217"/>
      <c r="L662" s="217"/>
      <c r="M662" s="217"/>
      <c r="N662" s="217"/>
      <c r="O662" s="217"/>
      <c r="P662" s="217"/>
      <c r="Q662" s="217"/>
    </row>
    <row r="664" spans="1:17">
      <c r="A664" s="215"/>
      <c r="B664" s="215"/>
      <c r="C664" s="214"/>
      <c r="D664" s="214"/>
      <c r="E664" s="214"/>
      <c r="F664" s="214"/>
      <c r="G664" s="214"/>
      <c r="H664" s="214"/>
      <c r="I664" s="214"/>
      <c r="J664" s="214"/>
      <c r="K664" s="214"/>
      <c r="L664" s="214"/>
      <c r="M664" s="214"/>
      <c r="N664" s="214"/>
      <c r="O664" s="214"/>
      <c r="P664" s="214"/>
      <c r="Q664" s="214"/>
    </row>
    <row r="666" spans="1:17">
      <c r="A666" s="215"/>
      <c r="B666" s="215"/>
    </row>
    <row r="667" spans="1:17">
      <c r="A667" s="215"/>
      <c r="B667" s="215"/>
      <c r="C667" s="216"/>
      <c r="D667" s="216"/>
      <c r="E667" s="216"/>
      <c r="F667" s="216"/>
      <c r="G667" s="216"/>
      <c r="H667" s="216"/>
      <c r="I667" s="216"/>
      <c r="J667" s="216"/>
      <c r="K667" s="216"/>
      <c r="L667" s="216"/>
      <c r="M667" s="216"/>
      <c r="N667" s="216"/>
      <c r="O667" s="216"/>
      <c r="P667" s="216"/>
      <c r="Q667" s="216"/>
    </row>
    <row r="668" spans="1:17">
      <c r="A668" s="215"/>
      <c r="B668" s="215"/>
      <c r="C668" s="216"/>
      <c r="D668" s="216"/>
      <c r="E668" s="216"/>
      <c r="F668" s="216"/>
      <c r="G668" s="216"/>
      <c r="H668" s="216"/>
      <c r="I668" s="216"/>
      <c r="J668" s="216"/>
      <c r="K668" s="216"/>
      <c r="L668" s="216"/>
      <c r="M668" s="216"/>
      <c r="N668" s="216"/>
      <c r="O668" s="216"/>
      <c r="P668" s="216"/>
      <c r="Q668" s="216"/>
    </row>
    <row r="669" spans="1:17">
      <c r="A669" s="215"/>
      <c r="B669" s="215"/>
      <c r="C669" s="216"/>
      <c r="D669" s="216"/>
      <c r="E669" s="216"/>
      <c r="F669" s="216"/>
      <c r="G669" s="216"/>
      <c r="H669" s="216"/>
      <c r="I669" s="216"/>
      <c r="J669" s="216"/>
      <c r="K669" s="216"/>
      <c r="L669" s="216"/>
      <c r="M669" s="216"/>
      <c r="N669" s="216"/>
      <c r="O669" s="216"/>
      <c r="P669" s="216"/>
      <c r="Q669" s="216"/>
    </row>
    <row r="670" spans="1:17">
      <c r="A670" s="215"/>
      <c r="B670" s="215"/>
      <c r="C670" s="216"/>
      <c r="D670" s="216"/>
      <c r="E670" s="216"/>
      <c r="F670" s="216"/>
      <c r="G670" s="216"/>
      <c r="H670" s="216"/>
      <c r="I670" s="216"/>
      <c r="J670" s="216"/>
      <c r="K670" s="216"/>
      <c r="L670" s="216"/>
      <c r="M670" s="216"/>
      <c r="N670" s="216"/>
      <c r="O670" s="216"/>
      <c r="P670" s="216"/>
      <c r="Q670" s="216"/>
    </row>
    <row r="671" spans="1:17">
      <c r="A671" s="215"/>
      <c r="B671" s="215"/>
      <c r="C671" s="216"/>
      <c r="D671" s="216"/>
      <c r="E671" s="216"/>
      <c r="F671" s="216"/>
      <c r="G671" s="216"/>
      <c r="H671" s="216"/>
      <c r="I671" s="216"/>
      <c r="J671" s="216"/>
      <c r="K671" s="216"/>
      <c r="L671" s="216"/>
      <c r="M671" s="216"/>
      <c r="N671" s="216"/>
      <c r="O671" s="216"/>
      <c r="P671" s="216"/>
      <c r="Q671" s="216"/>
    </row>
    <row r="672" spans="1:17">
      <c r="A672" s="215"/>
      <c r="B672" s="215"/>
      <c r="C672" s="216"/>
      <c r="D672" s="216"/>
      <c r="E672" s="216"/>
      <c r="F672" s="216"/>
      <c r="G672" s="216"/>
      <c r="H672" s="216"/>
      <c r="I672" s="216"/>
      <c r="J672" s="216"/>
      <c r="K672" s="216"/>
      <c r="L672" s="216"/>
      <c r="M672" s="216"/>
      <c r="N672" s="216"/>
      <c r="O672" s="216"/>
      <c r="P672" s="216"/>
      <c r="Q672" s="216"/>
    </row>
    <row r="673" spans="1:17">
      <c r="A673" s="215"/>
      <c r="B673" s="215"/>
      <c r="C673" s="216"/>
      <c r="D673" s="216"/>
      <c r="E673" s="216"/>
      <c r="F673" s="216"/>
      <c r="G673" s="216"/>
      <c r="H673" s="216"/>
      <c r="I673" s="216"/>
      <c r="J673" s="216"/>
      <c r="K673" s="216"/>
      <c r="L673" s="216"/>
      <c r="M673" s="216"/>
      <c r="N673" s="216"/>
      <c r="O673" s="216"/>
      <c r="P673" s="216"/>
      <c r="Q673" s="216"/>
    </row>
    <row r="674" spans="1:17">
      <c r="A674" s="215"/>
      <c r="B674" s="215"/>
      <c r="C674" s="216"/>
      <c r="D674" s="216"/>
      <c r="E674" s="216"/>
      <c r="F674" s="216"/>
      <c r="G674" s="216"/>
      <c r="H674" s="216"/>
      <c r="I674" s="216"/>
      <c r="J674" s="216"/>
      <c r="K674" s="216"/>
      <c r="L674" s="216"/>
      <c r="M674" s="216"/>
      <c r="N674" s="216"/>
      <c r="O674" s="216"/>
      <c r="P674" s="216"/>
      <c r="Q674" s="216"/>
    </row>
    <row r="675" spans="1:17">
      <c r="A675" s="215"/>
      <c r="B675" s="215"/>
      <c r="C675" s="216"/>
      <c r="D675" s="216"/>
      <c r="E675" s="216"/>
      <c r="F675" s="216"/>
      <c r="G675" s="216"/>
      <c r="H675" s="216"/>
      <c r="I675" s="216"/>
      <c r="J675" s="216"/>
      <c r="K675" s="216"/>
      <c r="L675" s="216"/>
      <c r="M675" s="216"/>
      <c r="N675" s="216"/>
      <c r="O675" s="216"/>
      <c r="P675" s="216"/>
      <c r="Q675" s="216"/>
    </row>
    <row r="676" spans="1:17">
      <c r="A676" s="215"/>
      <c r="B676" s="215"/>
      <c r="C676" s="216"/>
      <c r="D676" s="216"/>
      <c r="E676" s="216"/>
      <c r="F676" s="216"/>
      <c r="G676" s="216"/>
      <c r="H676" s="216"/>
      <c r="I676" s="216"/>
      <c r="J676" s="216"/>
      <c r="K676" s="216"/>
      <c r="L676" s="216"/>
      <c r="M676" s="216"/>
      <c r="N676" s="216"/>
      <c r="O676" s="216"/>
      <c r="P676" s="216"/>
      <c r="Q676" s="216"/>
    </row>
    <row r="677" spans="1:17">
      <c r="A677" s="215"/>
      <c r="B677" s="215"/>
      <c r="C677" s="216"/>
      <c r="D677" s="216"/>
      <c r="E677" s="216"/>
      <c r="F677" s="216"/>
      <c r="G677" s="216"/>
      <c r="H677" s="216"/>
      <c r="I677" s="216"/>
      <c r="J677" s="216"/>
      <c r="K677" s="216"/>
      <c r="L677" s="216"/>
      <c r="M677" s="216"/>
      <c r="N677" s="216"/>
      <c r="O677" s="216"/>
      <c r="P677" s="216"/>
      <c r="Q677" s="216"/>
    </row>
    <row r="678" spans="1:17">
      <c r="A678" s="215"/>
      <c r="B678" s="215"/>
      <c r="C678" s="216"/>
      <c r="D678" s="216"/>
      <c r="E678" s="216"/>
      <c r="F678" s="216"/>
      <c r="G678" s="216"/>
      <c r="H678" s="216"/>
      <c r="I678" s="216"/>
      <c r="J678" s="216"/>
      <c r="K678" s="216"/>
      <c r="L678" s="216"/>
      <c r="M678" s="216"/>
      <c r="N678" s="216"/>
      <c r="O678" s="216"/>
      <c r="P678" s="216"/>
      <c r="Q678" s="216"/>
    </row>
    <row r="679" spans="1:17">
      <c r="A679" s="215"/>
      <c r="B679" s="215"/>
      <c r="C679" s="216"/>
      <c r="D679" s="216"/>
      <c r="E679" s="216"/>
      <c r="F679" s="216"/>
      <c r="G679" s="216"/>
      <c r="H679" s="216"/>
      <c r="I679" s="216"/>
      <c r="J679" s="216"/>
      <c r="K679" s="216"/>
      <c r="L679" s="216"/>
      <c r="M679" s="216"/>
      <c r="N679" s="216"/>
      <c r="O679" s="216"/>
      <c r="P679" s="216"/>
      <c r="Q679" s="216"/>
    </row>
    <row r="680" spans="1:17">
      <c r="A680" s="215"/>
      <c r="B680" s="215"/>
      <c r="C680" s="216"/>
      <c r="D680" s="216"/>
      <c r="E680" s="216"/>
      <c r="F680" s="216"/>
      <c r="G680" s="216"/>
      <c r="H680" s="216"/>
      <c r="I680" s="216"/>
      <c r="J680" s="216"/>
      <c r="K680" s="216"/>
      <c r="L680" s="216"/>
      <c r="M680" s="216"/>
      <c r="N680" s="216"/>
      <c r="O680" s="216"/>
      <c r="P680" s="216"/>
      <c r="Q680" s="216"/>
    </row>
    <row r="681" spans="1:17">
      <c r="A681" s="215"/>
      <c r="B681" s="215"/>
      <c r="C681" s="216"/>
      <c r="D681" s="216"/>
      <c r="E681" s="216"/>
      <c r="F681" s="216"/>
      <c r="G681" s="216"/>
      <c r="H681" s="216"/>
      <c r="I681" s="216"/>
      <c r="J681" s="216"/>
      <c r="K681" s="216"/>
      <c r="L681" s="216"/>
      <c r="M681" s="216"/>
      <c r="N681" s="216"/>
      <c r="O681" s="216"/>
      <c r="P681" s="216"/>
      <c r="Q681" s="216"/>
    </row>
    <row r="682" spans="1:17">
      <c r="A682" s="215"/>
      <c r="B682" s="215"/>
      <c r="C682" s="216"/>
      <c r="D682" s="216"/>
      <c r="E682" s="216"/>
      <c r="F682" s="216"/>
      <c r="G682" s="216"/>
      <c r="H682" s="216"/>
      <c r="I682" s="216"/>
      <c r="J682" s="216"/>
      <c r="K682" s="216"/>
      <c r="L682" s="216"/>
      <c r="M682" s="216"/>
      <c r="N682" s="216"/>
      <c r="O682" s="216"/>
      <c r="P682" s="216"/>
      <c r="Q682" s="216"/>
    </row>
    <row r="683" spans="1:17">
      <c r="A683" s="215"/>
      <c r="B683" s="215"/>
      <c r="C683" s="216"/>
      <c r="D683" s="216"/>
      <c r="E683" s="216"/>
      <c r="F683" s="216"/>
      <c r="G683" s="216"/>
      <c r="H683" s="216"/>
      <c r="I683" s="216"/>
      <c r="J683" s="216"/>
      <c r="K683" s="216"/>
      <c r="L683" s="216"/>
      <c r="M683" s="216"/>
      <c r="N683" s="216"/>
      <c r="O683" s="216"/>
      <c r="P683" s="216"/>
      <c r="Q683" s="216"/>
    </row>
    <row r="684" spans="1:17">
      <c r="A684" s="215"/>
      <c r="B684" s="215"/>
      <c r="C684" s="214"/>
      <c r="D684" s="214"/>
      <c r="E684" s="214"/>
      <c r="F684" s="214"/>
      <c r="G684" s="214"/>
      <c r="H684" s="214"/>
      <c r="I684" s="214"/>
      <c r="J684" s="214"/>
      <c r="K684" s="214"/>
      <c r="L684" s="214"/>
      <c r="M684" s="214"/>
      <c r="N684" s="214"/>
      <c r="O684" s="214"/>
      <c r="P684" s="214"/>
      <c r="Q684" s="214"/>
    </row>
    <row r="686" spans="1:17">
      <c r="A686" s="215"/>
      <c r="B686" s="215"/>
    </row>
    <row r="687" spans="1:17">
      <c r="A687" s="215"/>
      <c r="B687" s="215"/>
      <c r="C687" s="216"/>
      <c r="D687" s="216"/>
      <c r="E687" s="216"/>
      <c r="F687" s="216"/>
      <c r="G687" s="216"/>
      <c r="H687" s="216"/>
      <c r="I687" s="216"/>
      <c r="J687" s="216"/>
      <c r="K687" s="216"/>
      <c r="L687" s="216"/>
      <c r="M687" s="216"/>
      <c r="N687" s="216"/>
      <c r="O687" s="216"/>
      <c r="P687" s="216"/>
      <c r="Q687" s="216"/>
    </row>
    <row r="688" spans="1:17">
      <c r="A688" s="215"/>
      <c r="B688" s="215"/>
    </row>
    <row r="689" spans="1:17">
      <c r="A689" s="215"/>
      <c r="B689" s="215"/>
      <c r="C689" s="216"/>
      <c r="D689" s="216"/>
      <c r="E689" s="216"/>
      <c r="F689" s="216"/>
      <c r="G689" s="216"/>
      <c r="H689" s="216"/>
      <c r="I689" s="216"/>
      <c r="J689" s="216"/>
      <c r="K689" s="216"/>
      <c r="L689" s="216"/>
      <c r="M689" s="216"/>
      <c r="N689" s="216"/>
      <c r="O689" s="216"/>
      <c r="P689" s="216"/>
      <c r="Q689" s="216"/>
    </row>
    <row r="690" spans="1:17">
      <c r="A690" s="215"/>
      <c r="B690" s="215"/>
      <c r="C690" s="216"/>
      <c r="D690" s="216"/>
      <c r="E690" s="216"/>
      <c r="F690" s="216"/>
      <c r="G690" s="216"/>
      <c r="H690" s="216"/>
      <c r="I690" s="216"/>
      <c r="J690" s="216"/>
      <c r="K690" s="216"/>
      <c r="L690" s="216"/>
      <c r="M690" s="216"/>
      <c r="N690" s="216"/>
      <c r="O690" s="216"/>
      <c r="P690" s="216"/>
      <c r="Q690" s="216"/>
    </row>
    <row r="691" spans="1:17">
      <c r="A691" s="215"/>
      <c r="B691" s="215"/>
      <c r="C691" s="216"/>
      <c r="D691" s="216"/>
      <c r="E691" s="216"/>
      <c r="F691" s="216"/>
      <c r="G691" s="216"/>
      <c r="H691" s="216"/>
      <c r="I691" s="216"/>
      <c r="J691" s="216"/>
      <c r="K691" s="216"/>
      <c r="L691" s="216"/>
      <c r="M691" s="216"/>
      <c r="N691" s="216"/>
      <c r="O691" s="216"/>
      <c r="P691" s="216"/>
      <c r="Q691" s="216"/>
    </row>
    <row r="692" spans="1:17">
      <c r="A692" s="215"/>
      <c r="B692" s="215"/>
      <c r="C692" s="216"/>
      <c r="D692" s="216"/>
      <c r="E692" s="216"/>
      <c r="F692" s="216"/>
      <c r="G692" s="216"/>
      <c r="H692" s="216"/>
      <c r="I692" s="216"/>
      <c r="J692" s="216"/>
      <c r="K692" s="216"/>
      <c r="L692" s="216"/>
      <c r="M692" s="216"/>
      <c r="N692" s="216"/>
      <c r="O692" s="216"/>
      <c r="P692" s="216"/>
      <c r="Q692" s="216"/>
    </row>
    <row r="693" spans="1:17">
      <c r="A693" s="215"/>
      <c r="B693" s="215"/>
      <c r="C693" s="216"/>
      <c r="D693" s="216"/>
      <c r="E693" s="216"/>
      <c r="F693" s="216"/>
      <c r="G693" s="216"/>
      <c r="H693" s="216"/>
      <c r="I693" s="216"/>
      <c r="J693" s="216"/>
      <c r="K693" s="216"/>
      <c r="L693" s="216"/>
      <c r="M693" s="216"/>
      <c r="N693" s="216"/>
      <c r="O693" s="216"/>
      <c r="P693" s="216"/>
      <c r="Q693" s="216"/>
    </row>
    <row r="694" spans="1:17">
      <c r="A694" s="215"/>
      <c r="B694" s="215"/>
      <c r="C694" s="216"/>
      <c r="D694" s="216"/>
      <c r="E694" s="216"/>
      <c r="F694" s="216"/>
      <c r="G694" s="216"/>
      <c r="H694" s="216"/>
      <c r="I694" s="216"/>
      <c r="J694" s="216"/>
      <c r="K694" s="216"/>
      <c r="L694" s="216"/>
      <c r="M694" s="216"/>
      <c r="N694" s="216"/>
      <c r="O694" s="216"/>
      <c r="P694" s="216"/>
      <c r="Q694" s="216"/>
    </row>
    <row r="695" spans="1:17">
      <c r="A695" s="215"/>
      <c r="B695" s="215"/>
      <c r="C695" s="216"/>
      <c r="D695" s="216"/>
      <c r="E695" s="216"/>
      <c r="F695" s="216"/>
      <c r="G695" s="216"/>
      <c r="H695" s="216"/>
      <c r="I695" s="216"/>
      <c r="J695" s="216"/>
      <c r="K695" s="216"/>
      <c r="L695" s="216"/>
      <c r="M695" s="216"/>
      <c r="N695" s="216"/>
      <c r="O695" s="216"/>
      <c r="P695" s="216"/>
      <c r="Q695" s="216"/>
    </row>
    <row r="696" spans="1:17">
      <c r="A696" s="215"/>
      <c r="B696" s="215"/>
      <c r="C696" s="216"/>
      <c r="D696" s="216"/>
      <c r="E696" s="216"/>
      <c r="F696" s="216"/>
      <c r="G696" s="216"/>
      <c r="H696" s="216"/>
      <c r="I696" s="216"/>
      <c r="J696" s="216"/>
      <c r="K696" s="216"/>
      <c r="L696" s="216"/>
      <c r="M696" s="216"/>
      <c r="N696" s="216"/>
      <c r="O696" s="216"/>
      <c r="P696" s="216"/>
      <c r="Q696" s="216"/>
    </row>
    <row r="697" spans="1:17">
      <c r="A697" s="215"/>
      <c r="B697" s="215"/>
      <c r="C697" s="216"/>
      <c r="D697" s="216"/>
      <c r="E697" s="216"/>
      <c r="F697" s="216"/>
      <c r="G697" s="216"/>
      <c r="H697" s="216"/>
      <c r="I697" s="216"/>
      <c r="J697" s="216"/>
      <c r="K697" s="216"/>
      <c r="L697" s="216"/>
      <c r="M697" s="216"/>
      <c r="N697" s="216"/>
      <c r="O697" s="216"/>
      <c r="P697" s="216"/>
      <c r="Q697" s="216"/>
    </row>
    <row r="698" spans="1:17">
      <c r="A698" s="215"/>
      <c r="B698" s="215"/>
      <c r="C698" s="216"/>
      <c r="D698" s="216"/>
      <c r="E698" s="216"/>
      <c r="F698" s="216"/>
      <c r="G698" s="216"/>
      <c r="H698" s="216"/>
      <c r="I698" s="216"/>
      <c r="J698" s="216"/>
      <c r="K698" s="216"/>
      <c r="L698" s="216"/>
      <c r="M698" s="216"/>
      <c r="N698" s="216"/>
      <c r="O698" s="216"/>
      <c r="P698" s="216"/>
      <c r="Q698" s="216"/>
    </row>
    <row r="699" spans="1:17">
      <c r="A699" s="215"/>
      <c r="B699" s="215"/>
      <c r="C699" s="216"/>
      <c r="D699" s="216"/>
      <c r="E699" s="216"/>
      <c r="F699" s="216"/>
      <c r="G699" s="216"/>
      <c r="H699" s="216"/>
      <c r="I699" s="216"/>
      <c r="J699" s="216"/>
      <c r="K699" s="216"/>
      <c r="L699" s="216"/>
      <c r="M699" s="216"/>
      <c r="N699" s="216"/>
      <c r="O699" s="216"/>
      <c r="P699" s="216"/>
      <c r="Q699" s="216"/>
    </row>
    <row r="700" spans="1:17">
      <c r="A700" s="215"/>
      <c r="B700" s="215"/>
      <c r="C700" s="216"/>
      <c r="D700" s="216"/>
      <c r="E700" s="216"/>
      <c r="F700" s="216"/>
      <c r="G700" s="216"/>
      <c r="H700" s="216"/>
      <c r="I700" s="216"/>
      <c r="J700" s="216"/>
      <c r="K700" s="216"/>
      <c r="L700" s="216"/>
      <c r="M700" s="216"/>
      <c r="N700" s="216"/>
      <c r="O700" s="216"/>
      <c r="P700" s="216"/>
      <c r="Q700" s="216"/>
    </row>
    <row r="701" spans="1:17">
      <c r="A701" s="215"/>
      <c r="B701" s="215"/>
      <c r="C701" s="216"/>
      <c r="D701" s="216"/>
      <c r="E701" s="216"/>
      <c r="F701" s="216"/>
      <c r="G701" s="216"/>
      <c r="H701" s="216"/>
      <c r="I701" s="216"/>
      <c r="J701" s="216"/>
      <c r="K701" s="216"/>
      <c r="L701" s="216"/>
      <c r="M701" s="216"/>
      <c r="N701" s="216"/>
      <c r="O701" s="216"/>
      <c r="P701" s="216"/>
      <c r="Q701" s="216"/>
    </row>
    <row r="702" spans="1:17">
      <c r="A702" s="215"/>
      <c r="B702" s="215"/>
      <c r="C702" s="216"/>
      <c r="D702" s="216"/>
      <c r="E702" s="216"/>
      <c r="F702" s="216"/>
      <c r="G702" s="216"/>
      <c r="H702" s="216"/>
      <c r="I702" s="216"/>
      <c r="J702" s="216"/>
      <c r="K702" s="216"/>
      <c r="L702" s="216"/>
      <c r="M702" s="216"/>
      <c r="N702" s="216"/>
      <c r="O702" s="216"/>
      <c r="P702" s="216"/>
      <c r="Q702" s="216"/>
    </row>
    <row r="703" spans="1:17">
      <c r="A703" s="215"/>
      <c r="B703" s="215"/>
      <c r="C703" s="216"/>
      <c r="D703" s="216"/>
      <c r="E703" s="216"/>
      <c r="F703" s="216"/>
      <c r="G703" s="216"/>
      <c r="H703" s="216"/>
      <c r="I703" s="216"/>
      <c r="J703" s="216"/>
      <c r="K703" s="216"/>
      <c r="L703" s="216"/>
      <c r="M703" s="216"/>
      <c r="N703" s="216"/>
      <c r="O703" s="216"/>
      <c r="P703" s="216"/>
      <c r="Q703" s="216"/>
    </row>
    <row r="704" spans="1:17">
      <c r="A704" s="215"/>
      <c r="B704" s="215"/>
      <c r="C704" s="216"/>
      <c r="D704" s="216"/>
      <c r="E704" s="216"/>
      <c r="F704" s="216"/>
      <c r="G704" s="216"/>
      <c r="H704" s="216"/>
      <c r="I704" s="216"/>
      <c r="J704" s="216"/>
      <c r="K704" s="216"/>
      <c r="L704" s="216"/>
      <c r="M704" s="216"/>
      <c r="N704" s="216"/>
      <c r="O704" s="216"/>
      <c r="P704" s="216"/>
      <c r="Q704" s="216"/>
    </row>
    <row r="705" spans="1:17">
      <c r="A705" s="215"/>
      <c r="B705" s="215"/>
      <c r="C705" s="216"/>
      <c r="D705" s="216"/>
      <c r="E705" s="216"/>
      <c r="F705" s="216"/>
      <c r="G705" s="216"/>
      <c r="H705" s="216"/>
      <c r="I705" s="216"/>
      <c r="J705" s="216"/>
      <c r="K705" s="216"/>
      <c r="L705" s="216"/>
      <c r="M705" s="216"/>
      <c r="N705" s="216"/>
      <c r="O705" s="216"/>
      <c r="P705" s="216"/>
      <c r="Q705" s="216"/>
    </row>
    <row r="706" spans="1:17">
      <c r="A706" s="215"/>
      <c r="B706" s="215"/>
      <c r="C706" s="216"/>
      <c r="D706" s="216"/>
      <c r="E706" s="216"/>
      <c r="F706" s="216"/>
      <c r="G706" s="216"/>
      <c r="H706" s="216"/>
      <c r="I706" s="216"/>
      <c r="J706" s="216"/>
      <c r="K706" s="216"/>
      <c r="L706" s="216"/>
      <c r="M706" s="216"/>
      <c r="N706" s="216"/>
      <c r="O706" s="216"/>
      <c r="P706" s="216"/>
      <c r="Q706" s="216"/>
    </row>
    <row r="708" spans="1:17">
      <c r="A708" s="215"/>
      <c r="B708" s="215"/>
      <c r="C708" s="216"/>
      <c r="D708" s="216"/>
      <c r="E708" s="216"/>
      <c r="F708" s="216"/>
      <c r="G708" s="216"/>
      <c r="H708" s="216"/>
      <c r="I708" s="216"/>
      <c r="J708" s="216"/>
      <c r="K708" s="216"/>
      <c r="L708" s="216"/>
      <c r="M708" s="216"/>
      <c r="N708" s="216"/>
      <c r="O708" s="216"/>
      <c r="P708" s="216"/>
      <c r="Q708" s="216"/>
    </row>
    <row r="709" spans="1:17">
      <c r="A709" s="215"/>
      <c r="B709" s="215"/>
    </row>
    <row r="710" spans="1:17">
      <c r="A710" s="215"/>
      <c r="B710" s="215"/>
      <c r="C710" s="216"/>
      <c r="D710" s="216"/>
      <c r="E710" s="216"/>
      <c r="F710" s="216"/>
      <c r="G710" s="216"/>
      <c r="H710" s="216"/>
      <c r="I710" s="216"/>
      <c r="J710" s="216"/>
      <c r="K710" s="216"/>
      <c r="L710" s="216"/>
      <c r="M710" s="216"/>
      <c r="N710" s="216"/>
      <c r="O710" s="216"/>
      <c r="P710" s="216"/>
      <c r="Q710" s="216"/>
    </row>
    <row r="711" spans="1:17">
      <c r="A711" s="215"/>
      <c r="B711" s="215"/>
      <c r="C711" s="216"/>
      <c r="D711" s="216"/>
      <c r="E711" s="216"/>
      <c r="F711" s="216"/>
      <c r="G711" s="216"/>
      <c r="H711" s="216"/>
      <c r="I711" s="216"/>
      <c r="J711" s="216"/>
      <c r="K711" s="216"/>
      <c r="L711" s="216"/>
      <c r="M711" s="216"/>
      <c r="N711" s="216"/>
      <c r="O711" s="216"/>
      <c r="P711" s="216"/>
      <c r="Q711" s="216"/>
    </row>
    <row r="712" spans="1:17">
      <c r="A712" s="215"/>
      <c r="B712" s="215"/>
      <c r="C712" s="216"/>
      <c r="D712" s="216"/>
      <c r="E712" s="216"/>
      <c r="F712" s="216"/>
      <c r="G712" s="216"/>
      <c r="H712" s="216"/>
      <c r="I712" s="216"/>
      <c r="J712" s="216"/>
      <c r="K712" s="216"/>
      <c r="L712" s="216"/>
      <c r="M712" s="216"/>
      <c r="N712" s="216"/>
      <c r="O712" s="216"/>
      <c r="P712" s="216"/>
      <c r="Q712" s="216"/>
    </row>
    <row r="713" spans="1:17">
      <c r="A713" s="215"/>
      <c r="B713" s="215"/>
      <c r="C713" s="216"/>
      <c r="D713" s="216"/>
      <c r="E713" s="216"/>
      <c r="F713" s="216"/>
      <c r="G713" s="216"/>
      <c r="H713" s="216"/>
      <c r="I713" s="216"/>
      <c r="J713" s="216"/>
      <c r="K713" s="216"/>
      <c r="L713" s="216"/>
      <c r="M713" s="216"/>
      <c r="N713" s="216"/>
      <c r="O713" s="216"/>
      <c r="P713" s="216"/>
      <c r="Q713" s="216"/>
    </row>
    <row r="714" spans="1:17">
      <c r="A714" s="215"/>
      <c r="B714" s="215"/>
      <c r="C714" s="216"/>
      <c r="D714" s="216"/>
      <c r="E714" s="216"/>
      <c r="F714" s="216"/>
      <c r="G714" s="216"/>
      <c r="H714" s="216"/>
      <c r="I714" s="216"/>
      <c r="J714" s="216"/>
      <c r="K714" s="216"/>
      <c r="L714" s="216"/>
      <c r="M714" s="216"/>
      <c r="N714" s="216"/>
      <c r="O714" s="216"/>
      <c r="P714" s="216"/>
      <c r="Q714" s="216"/>
    </row>
    <row r="715" spans="1:17">
      <c r="A715" s="215"/>
      <c r="B715" s="215"/>
      <c r="C715" s="216"/>
      <c r="D715" s="216"/>
      <c r="E715" s="216"/>
      <c r="F715" s="216"/>
      <c r="G715" s="216"/>
      <c r="H715" s="216"/>
      <c r="I715" s="216"/>
      <c r="J715" s="216"/>
      <c r="K715" s="216"/>
      <c r="L715" s="216"/>
      <c r="M715" s="216"/>
      <c r="N715" s="216"/>
      <c r="O715" s="216"/>
      <c r="P715" s="216"/>
      <c r="Q715" s="216"/>
    </row>
    <row r="716" spans="1:17">
      <c r="A716" s="215"/>
      <c r="B716" s="215"/>
      <c r="C716" s="216"/>
      <c r="D716" s="216"/>
      <c r="E716" s="216"/>
      <c r="F716" s="216"/>
      <c r="G716" s="216"/>
      <c r="H716" s="216"/>
      <c r="I716" s="216"/>
      <c r="J716" s="216"/>
      <c r="K716" s="216"/>
      <c r="L716" s="216"/>
      <c r="M716" s="216"/>
      <c r="N716" s="216"/>
      <c r="O716" s="216"/>
      <c r="P716" s="216"/>
      <c r="Q716" s="216"/>
    </row>
    <row r="717" spans="1:17">
      <c r="A717" s="215"/>
      <c r="B717" s="215"/>
      <c r="C717" s="216"/>
      <c r="D717" s="216"/>
      <c r="E717" s="216"/>
      <c r="F717" s="216"/>
      <c r="G717" s="216"/>
      <c r="H717" s="216"/>
      <c r="I717" s="216"/>
      <c r="J717" s="216"/>
      <c r="K717" s="216"/>
      <c r="L717" s="216"/>
      <c r="M717" s="216"/>
      <c r="N717" s="216"/>
      <c r="O717" s="216"/>
      <c r="P717" s="216"/>
      <c r="Q717" s="216"/>
    </row>
    <row r="718" spans="1:17">
      <c r="A718" s="215"/>
      <c r="B718" s="215"/>
      <c r="C718" s="216"/>
      <c r="D718" s="216"/>
      <c r="E718" s="216"/>
      <c r="F718" s="216"/>
      <c r="G718" s="216"/>
      <c r="H718" s="216"/>
      <c r="I718" s="216"/>
      <c r="J718" s="216"/>
      <c r="K718" s="216"/>
      <c r="L718" s="216"/>
      <c r="M718" s="216"/>
      <c r="N718" s="216"/>
      <c r="O718" s="216"/>
      <c r="P718" s="216"/>
      <c r="Q718" s="216"/>
    </row>
    <row r="719" spans="1:17">
      <c r="A719" s="215"/>
      <c r="B719" s="215"/>
      <c r="C719" s="216"/>
      <c r="D719" s="216"/>
      <c r="E719" s="216"/>
      <c r="F719" s="216"/>
      <c r="G719" s="216"/>
      <c r="H719" s="216"/>
      <c r="I719" s="216"/>
      <c r="J719" s="216"/>
      <c r="K719" s="216"/>
      <c r="L719" s="216"/>
      <c r="M719" s="216"/>
      <c r="N719" s="216"/>
      <c r="O719" s="216"/>
      <c r="P719" s="216"/>
      <c r="Q719" s="216"/>
    </row>
    <row r="720" spans="1:17">
      <c r="A720" s="215"/>
      <c r="B720" s="215"/>
      <c r="C720" s="216"/>
      <c r="D720" s="216"/>
      <c r="E720" s="216"/>
      <c r="F720" s="216"/>
      <c r="G720" s="216"/>
      <c r="H720" s="216"/>
      <c r="I720" s="216"/>
      <c r="J720" s="216"/>
      <c r="K720" s="216"/>
      <c r="L720" s="216"/>
      <c r="M720" s="216"/>
      <c r="N720" s="216"/>
      <c r="O720" s="216"/>
      <c r="P720" s="216"/>
      <c r="Q720" s="216"/>
    </row>
    <row r="721" spans="1:17">
      <c r="A721" s="215"/>
      <c r="B721" s="215"/>
      <c r="C721" s="216"/>
      <c r="D721" s="216"/>
      <c r="E721" s="216"/>
      <c r="F721" s="216"/>
      <c r="G721" s="216"/>
      <c r="H721" s="216"/>
      <c r="I721" s="216"/>
      <c r="J721" s="216"/>
      <c r="K721" s="216"/>
      <c r="L721" s="216"/>
      <c r="M721" s="216"/>
      <c r="N721" s="216"/>
      <c r="O721" s="216"/>
      <c r="P721" s="216"/>
      <c r="Q721" s="216"/>
    </row>
    <row r="722" spans="1:17">
      <c r="A722" s="215"/>
      <c r="B722" s="215"/>
      <c r="C722" s="216"/>
      <c r="D722" s="216"/>
      <c r="E722" s="216"/>
      <c r="F722" s="216"/>
      <c r="G722" s="216"/>
      <c r="H722" s="216"/>
      <c r="I722" s="216"/>
      <c r="J722" s="216"/>
      <c r="K722" s="216"/>
      <c r="L722" s="216"/>
      <c r="M722" s="216"/>
      <c r="N722" s="216"/>
      <c r="O722" s="216"/>
      <c r="P722" s="216"/>
      <c r="Q722" s="216"/>
    </row>
    <row r="723" spans="1:17">
      <c r="A723" s="215"/>
      <c r="B723" s="215"/>
      <c r="C723" s="216"/>
      <c r="D723" s="216"/>
      <c r="E723" s="216"/>
      <c r="F723" s="216"/>
      <c r="G723" s="216"/>
      <c r="H723" s="216"/>
      <c r="I723" s="216"/>
      <c r="J723" s="216"/>
      <c r="K723" s="216"/>
      <c r="L723" s="216"/>
      <c r="M723" s="216"/>
      <c r="N723" s="216"/>
      <c r="O723" s="216"/>
      <c r="P723" s="216"/>
      <c r="Q723" s="216"/>
    </row>
    <row r="724" spans="1:17">
      <c r="A724" s="215"/>
      <c r="B724" s="215"/>
      <c r="C724" s="216"/>
      <c r="D724" s="216"/>
      <c r="E724" s="216"/>
      <c r="F724" s="216"/>
      <c r="G724" s="216"/>
      <c r="H724" s="216"/>
      <c r="I724" s="216"/>
      <c r="J724" s="216"/>
      <c r="K724" s="216"/>
      <c r="L724" s="216"/>
      <c r="M724" s="216"/>
      <c r="N724" s="216"/>
      <c r="O724" s="216"/>
      <c r="P724" s="216"/>
      <c r="Q724" s="216"/>
    </row>
    <row r="725" spans="1:17">
      <c r="A725" s="215"/>
      <c r="B725" s="215"/>
      <c r="C725" s="216"/>
      <c r="D725" s="216"/>
      <c r="E725" s="216"/>
      <c r="F725" s="216"/>
      <c r="G725" s="216"/>
      <c r="H725" s="216"/>
      <c r="I725" s="216"/>
      <c r="J725" s="216"/>
      <c r="K725" s="216"/>
      <c r="L725" s="216"/>
      <c r="M725" s="216"/>
      <c r="N725" s="216"/>
      <c r="O725" s="216"/>
      <c r="P725" s="216"/>
      <c r="Q725" s="216"/>
    </row>
    <row r="726" spans="1:17">
      <c r="A726" s="215"/>
      <c r="B726" s="215"/>
      <c r="C726" s="216"/>
      <c r="D726" s="216"/>
      <c r="E726" s="216"/>
      <c r="F726" s="216"/>
      <c r="G726" s="216"/>
      <c r="H726" s="216"/>
      <c r="I726" s="216"/>
      <c r="J726" s="216"/>
      <c r="K726" s="216"/>
      <c r="L726" s="216"/>
      <c r="M726" s="216"/>
      <c r="N726" s="216"/>
      <c r="O726" s="216"/>
      <c r="P726" s="216"/>
      <c r="Q726" s="216"/>
    </row>
    <row r="727" spans="1:17">
      <c r="A727" s="215"/>
      <c r="B727" s="215"/>
      <c r="C727" s="216"/>
      <c r="D727" s="216"/>
      <c r="E727" s="216"/>
      <c r="F727" s="216"/>
      <c r="G727" s="216"/>
      <c r="H727" s="216"/>
      <c r="I727" s="216"/>
      <c r="J727" s="216"/>
      <c r="K727" s="216"/>
      <c r="L727" s="216"/>
      <c r="M727" s="216"/>
      <c r="N727" s="216"/>
      <c r="O727" s="216"/>
      <c r="P727" s="216"/>
      <c r="Q727" s="216"/>
    </row>
    <row r="729" spans="1:17">
      <c r="A729" s="215"/>
      <c r="B729" s="215"/>
      <c r="C729" s="216"/>
      <c r="D729" s="216"/>
      <c r="E729" s="216"/>
      <c r="F729" s="216"/>
      <c r="G729" s="216"/>
      <c r="H729" s="216"/>
      <c r="I729" s="216"/>
      <c r="J729" s="216"/>
      <c r="K729" s="216"/>
      <c r="L729" s="216"/>
      <c r="M729" s="216"/>
      <c r="N729" s="216"/>
      <c r="O729" s="216"/>
      <c r="P729" s="216"/>
      <c r="Q729" s="216"/>
    </row>
    <row r="730" spans="1:17">
      <c r="A730" s="215"/>
      <c r="B730" s="215"/>
    </row>
    <row r="731" spans="1:17">
      <c r="A731" s="215"/>
      <c r="B731" s="215"/>
      <c r="C731" s="216"/>
      <c r="D731" s="216"/>
      <c r="E731" s="216"/>
      <c r="F731" s="216"/>
      <c r="G731" s="216"/>
      <c r="H731" s="216"/>
      <c r="I731" s="216"/>
      <c r="J731" s="216"/>
      <c r="K731" s="216"/>
      <c r="L731" s="216"/>
      <c r="M731" s="216"/>
      <c r="N731" s="216"/>
      <c r="O731" s="216"/>
      <c r="P731" s="216"/>
      <c r="Q731" s="216"/>
    </row>
    <row r="732" spans="1:17">
      <c r="A732" s="215"/>
      <c r="B732" s="215"/>
      <c r="C732" s="216"/>
      <c r="D732" s="216"/>
      <c r="E732" s="216"/>
      <c r="F732" s="216"/>
      <c r="G732" s="216"/>
      <c r="H732" s="216"/>
      <c r="I732" s="216"/>
      <c r="J732" s="216"/>
      <c r="K732" s="216"/>
      <c r="L732" s="216"/>
      <c r="M732" s="216"/>
      <c r="N732" s="216"/>
      <c r="O732" s="216"/>
      <c r="P732" s="216"/>
      <c r="Q732" s="216"/>
    </row>
    <row r="733" spans="1:17">
      <c r="A733" s="215"/>
      <c r="B733" s="215"/>
      <c r="C733" s="216"/>
      <c r="D733" s="216"/>
      <c r="E733" s="216"/>
      <c r="F733" s="216"/>
      <c r="G733" s="216"/>
      <c r="H733" s="216"/>
      <c r="I733" s="216"/>
      <c r="J733" s="216"/>
      <c r="K733" s="216"/>
      <c r="L733" s="216"/>
      <c r="M733" s="216"/>
      <c r="N733" s="216"/>
      <c r="O733" s="216"/>
      <c r="P733" s="216"/>
      <c r="Q733" s="216"/>
    </row>
    <row r="734" spans="1:17">
      <c r="A734" s="215"/>
      <c r="B734" s="215"/>
      <c r="C734" s="216"/>
      <c r="D734" s="216"/>
      <c r="E734" s="216"/>
      <c r="F734" s="216"/>
      <c r="G734" s="216"/>
      <c r="H734" s="216"/>
      <c r="I734" s="216"/>
      <c r="J734" s="216"/>
      <c r="K734" s="216"/>
      <c r="L734" s="216"/>
      <c r="M734" s="216"/>
      <c r="N734" s="216"/>
      <c r="O734" s="216"/>
      <c r="P734" s="216"/>
      <c r="Q734" s="216"/>
    </row>
    <row r="735" spans="1:17">
      <c r="A735" s="215"/>
      <c r="B735" s="215"/>
      <c r="C735" s="216"/>
      <c r="D735" s="216"/>
      <c r="E735" s="216"/>
      <c r="F735" s="216"/>
      <c r="G735" s="216"/>
      <c r="H735" s="216"/>
      <c r="I735" s="216"/>
      <c r="J735" s="216"/>
      <c r="K735" s="216"/>
      <c r="L735" s="216"/>
      <c r="M735" s="216"/>
      <c r="N735" s="216"/>
      <c r="O735" s="216"/>
      <c r="P735" s="216"/>
      <c r="Q735" s="216"/>
    </row>
    <row r="736" spans="1:17">
      <c r="A736" s="215"/>
      <c r="B736" s="215"/>
      <c r="C736" s="216"/>
      <c r="D736" s="216"/>
      <c r="E736" s="216"/>
      <c r="F736" s="216"/>
      <c r="G736" s="216"/>
      <c r="H736" s="216"/>
      <c r="I736" s="216"/>
      <c r="J736" s="216"/>
      <c r="K736" s="216"/>
      <c r="L736" s="216"/>
      <c r="M736" s="216"/>
      <c r="N736" s="216"/>
      <c r="O736" s="216"/>
      <c r="P736" s="216"/>
      <c r="Q736" s="216"/>
    </row>
    <row r="737" spans="1:17">
      <c r="A737" s="215"/>
      <c r="B737" s="215"/>
      <c r="C737" s="216"/>
      <c r="D737" s="216"/>
      <c r="E737" s="216"/>
      <c r="F737" s="216"/>
      <c r="G737" s="216"/>
      <c r="H737" s="216"/>
      <c r="I737" s="216"/>
      <c r="J737" s="216"/>
      <c r="K737" s="216"/>
      <c r="L737" s="216"/>
      <c r="M737" s="216"/>
      <c r="N737" s="216"/>
      <c r="O737" s="216"/>
      <c r="P737" s="216"/>
      <c r="Q737" s="216"/>
    </row>
    <row r="738" spans="1:17">
      <c r="A738" s="215"/>
      <c r="B738" s="215"/>
      <c r="C738" s="216"/>
      <c r="D738" s="216"/>
      <c r="E738" s="216"/>
      <c r="F738" s="216"/>
      <c r="G738" s="216"/>
      <c r="H738" s="216"/>
      <c r="I738" s="216"/>
      <c r="J738" s="216"/>
      <c r="K738" s="216"/>
      <c r="L738" s="216"/>
      <c r="M738" s="216"/>
      <c r="N738" s="216"/>
      <c r="O738" s="216"/>
      <c r="P738" s="216"/>
      <c r="Q738" s="216"/>
    </row>
    <row r="739" spans="1:17">
      <c r="A739" s="215"/>
      <c r="B739" s="215"/>
      <c r="C739" s="216"/>
      <c r="D739" s="216"/>
      <c r="E739" s="216"/>
      <c r="F739" s="216"/>
      <c r="G739" s="216"/>
      <c r="H739" s="216"/>
      <c r="I739" s="216"/>
      <c r="J739" s="216"/>
      <c r="K739" s="216"/>
      <c r="L739" s="216"/>
      <c r="M739" s="216"/>
      <c r="N739" s="216"/>
      <c r="O739" s="216"/>
      <c r="P739" s="216"/>
      <c r="Q739" s="216"/>
    </row>
    <row r="740" spans="1:17">
      <c r="A740" s="215"/>
      <c r="B740" s="215"/>
      <c r="C740" s="216"/>
      <c r="D740" s="216"/>
      <c r="E740" s="216"/>
      <c r="F740" s="216"/>
      <c r="G740" s="216"/>
      <c r="H740" s="216"/>
      <c r="I740" s="216"/>
      <c r="J740" s="216"/>
      <c r="K740" s="216"/>
      <c r="L740" s="216"/>
      <c r="M740" s="216"/>
      <c r="N740" s="216"/>
      <c r="O740" s="216"/>
      <c r="P740" s="216"/>
      <c r="Q740" s="216"/>
    </row>
    <row r="741" spans="1:17">
      <c r="A741" s="215"/>
      <c r="B741" s="215"/>
      <c r="C741" s="216"/>
      <c r="D741" s="216"/>
      <c r="E741" s="216"/>
      <c r="F741" s="216"/>
      <c r="G741" s="216"/>
      <c r="H741" s="216"/>
      <c r="I741" s="216"/>
      <c r="J741" s="216"/>
      <c r="K741" s="216"/>
      <c r="L741" s="216"/>
      <c r="M741" s="216"/>
      <c r="N741" s="216"/>
      <c r="O741" s="216"/>
      <c r="P741" s="216"/>
      <c r="Q741" s="216"/>
    </row>
    <row r="742" spans="1:17">
      <c r="A742" s="215"/>
      <c r="B742" s="215"/>
      <c r="C742" s="216"/>
      <c r="D742" s="216"/>
      <c r="E742" s="216"/>
      <c r="F742" s="216"/>
      <c r="G742" s="216"/>
      <c r="H742" s="216"/>
      <c r="I742" s="216"/>
      <c r="J742" s="216"/>
      <c r="K742" s="216"/>
      <c r="L742" s="216"/>
      <c r="M742" s="216"/>
      <c r="N742" s="216"/>
      <c r="O742" s="216"/>
      <c r="P742" s="216"/>
      <c r="Q742" s="216"/>
    </row>
    <row r="743" spans="1:17">
      <c r="A743" s="215"/>
      <c r="B743" s="215"/>
      <c r="C743" s="216"/>
      <c r="D743" s="216"/>
      <c r="E743" s="216"/>
      <c r="F743" s="216"/>
      <c r="G743" s="216"/>
      <c r="H743" s="216"/>
      <c r="I743" s="216"/>
      <c r="J743" s="216"/>
      <c r="K743" s="216"/>
      <c r="L743" s="216"/>
      <c r="M743" s="216"/>
      <c r="N743" s="216"/>
      <c r="O743" s="216"/>
      <c r="P743" s="216"/>
      <c r="Q743" s="216"/>
    </row>
    <row r="744" spans="1:17">
      <c r="A744" s="215"/>
      <c r="B744" s="215"/>
      <c r="C744" s="216"/>
      <c r="D744" s="216"/>
      <c r="E744" s="216"/>
      <c r="F744" s="216"/>
      <c r="G744" s="216"/>
      <c r="H744" s="216"/>
      <c r="I744" s="216"/>
      <c r="J744" s="216"/>
      <c r="K744" s="216"/>
      <c r="L744" s="216"/>
      <c r="M744" s="216"/>
      <c r="N744" s="216"/>
      <c r="O744" s="216"/>
      <c r="P744" s="216"/>
      <c r="Q744" s="216"/>
    </row>
    <row r="745" spans="1:17">
      <c r="A745" s="215"/>
      <c r="B745" s="215"/>
      <c r="C745" s="216"/>
      <c r="D745" s="216"/>
      <c r="E745" s="216"/>
      <c r="F745" s="216"/>
      <c r="G745" s="216"/>
      <c r="H745" s="216"/>
      <c r="I745" s="216"/>
      <c r="J745" s="216"/>
      <c r="K745" s="216"/>
      <c r="L745" s="216"/>
      <c r="M745" s="216"/>
      <c r="N745" s="216"/>
      <c r="O745" s="216"/>
      <c r="P745" s="216"/>
      <c r="Q745" s="216"/>
    </row>
    <row r="746" spans="1:17">
      <c r="A746" s="215"/>
      <c r="B746" s="215"/>
      <c r="C746" s="216"/>
      <c r="D746" s="216"/>
      <c r="E746" s="216"/>
      <c r="F746" s="216"/>
      <c r="G746" s="216"/>
      <c r="H746" s="216"/>
      <c r="I746" s="216"/>
      <c r="J746" s="216"/>
      <c r="K746" s="216"/>
      <c r="L746" s="216"/>
      <c r="M746" s="216"/>
      <c r="N746" s="216"/>
      <c r="O746" s="216"/>
      <c r="P746" s="216"/>
      <c r="Q746" s="216"/>
    </row>
    <row r="747" spans="1:17">
      <c r="A747" s="215"/>
      <c r="B747" s="215"/>
      <c r="C747" s="216"/>
      <c r="D747" s="216"/>
      <c r="E747" s="216"/>
      <c r="F747" s="216"/>
      <c r="G747" s="216"/>
      <c r="H747" s="216"/>
      <c r="I747" s="216"/>
      <c r="J747" s="216"/>
      <c r="K747" s="216"/>
      <c r="L747" s="216"/>
      <c r="M747" s="216"/>
      <c r="N747" s="216"/>
      <c r="O747" s="216"/>
      <c r="P747" s="216"/>
      <c r="Q747" s="216"/>
    </row>
    <row r="748" spans="1:17">
      <c r="A748" s="215"/>
      <c r="B748" s="215"/>
      <c r="C748" s="216"/>
      <c r="D748" s="216"/>
      <c r="E748" s="216"/>
      <c r="F748" s="216"/>
      <c r="G748" s="216"/>
      <c r="H748" s="216"/>
      <c r="I748" s="216"/>
      <c r="J748" s="216"/>
      <c r="K748" s="216"/>
      <c r="L748" s="216"/>
      <c r="M748" s="216"/>
      <c r="N748" s="216"/>
      <c r="O748" s="216"/>
      <c r="P748" s="216"/>
      <c r="Q748" s="216"/>
    </row>
    <row r="750" spans="1:17">
      <c r="A750" s="215"/>
      <c r="B750" s="215"/>
      <c r="C750" s="216"/>
      <c r="D750" s="216"/>
      <c r="E750" s="216"/>
      <c r="F750" s="216"/>
      <c r="G750" s="216"/>
      <c r="H750" s="216"/>
      <c r="I750" s="216"/>
      <c r="J750" s="216"/>
      <c r="K750" s="216"/>
      <c r="L750" s="216"/>
      <c r="M750" s="216"/>
      <c r="N750" s="216"/>
      <c r="O750" s="216"/>
      <c r="P750" s="216"/>
      <c r="Q750" s="216"/>
    </row>
    <row r="751" spans="1:17">
      <c r="A751" s="215"/>
      <c r="B751" s="215"/>
    </row>
    <row r="752" spans="1:17">
      <c r="A752" s="215"/>
      <c r="B752" s="215"/>
      <c r="C752" s="216"/>
      <c r="D752" s="216"/>
      <c r="E752" s="216"/>
      <c r="F752" s="216"/>
      <c r="G752" s="216"/>
      <c r="H752" s="216"/>
      <c r="I752" s="216"/>
      <c r="J752" s="216"/>
      <c r="K752" s="216"/>
      <c r="L752" s="216"/>
      <c r="M752" s="216"/>
      <c r="N752" s="216"/>
      <c r="O752" s="216"/>
      <c r="P752" s="216"/>
      <c r="Q752" s="216"/>
    </row>
    <row r="753" spans="1:17">
      <c r="A753" s="215"/>
      <c r="B753" s="215"/>
      <c r="C753" s="216"/>
      <c r="D753" s="216"/>
      <c r="E753" s="216"/>
      <c r="F753" s="216"/>
      <c r="G753" s="216"/>
      <c r="H753" s="216"/>
      <c r="I753" s="216"/>
      <c r="J753" s="216"/>
      <c r="K753" s="216"/>
      <c r="L753" s="216"/>
      <c r="M753" s="216"/>
      <c r="N753" s="216"/>
      <c r="O753" s="216"/>
      <c r="P753" s="216"/>
      <c r="Q753" s="216"/>
    </row>
    <row r="754" spans="1:17">
      <c r="A754" s="215"/>
      <c r="B754" s="215"/>
      <c r="C754" s="216"/>
      <c r="D754" s="216"/>
      <c r="E754" s="216"/>
      <c r="F754" s="216"/>
      <c r="G754" s="216"/>
      <c r="H754" s="216"/>
      <c r="I754" s="216"/>
      <c r="J754" s="216"/>
      <c r="K754" s="216"/>
      <c r="L754" s="216"/>
      <c r="M754" s="216"/>
      <c r="N754" s="216"/>
      <c r="O754" s="216"/>
      <c r="P754" s="216"/>
      <c r="Q754" s="216"/>
    </row>
    <row r="755" spans="1:17">
      <c r="A755" s="215"/>
      <c r="B755" s="215"/>
      <c r="C755" s="216"/>
      <c r="D755" s="216"/>
      <c r="E755" s="216"/>
      <c r="F755" s="216"/>
      <c r="G755" s="216"/>
      <c r="H755" s="216"/>
      <c r="I755" s="216"/>
      <c r="J755" s="216"/>
      <c r="K755" s="216"/>
      <c r="L755" s="216"/>
      <c r="M755" s="216"/>
      <c r="N755" s="216"/>
      <c r="O755" s="216"/>
      <c r="P755" s="216"/>
      <c r="Q755" s="216"/>
    </row>
    <row r="756" spans="1:17">
      <c r="A756" s="215"/>
      <c r="B756" s="215"/>
      <c r="C756" s="216"/>
      <c r="D756" s="216"/>
      <c r="E756" s="216"/>
      <c r="F756" s="216"/>
      <c r="G756" s="216"/>
      <c r="H756" s="216"/>
      <c r="I756" s="216"/>
      <c r="J756" s="216"/>
      <c r="K756" s="216"/>
      <c r="L756" s="216"/>
      <c r="M756" s="216"/>
      <c r="N756" s="216"/>
      <c r="O756" s="216"/>
      <c r="P756" s="216"/>
      <c r="Q756" s="216"/>
    </row>
    <row r="757" spans="1:17">
      <c r="A757" s="215"/>
      <c r="B757" s="215"/>
      <c r="C757" s="216"/>
      <c r="D757" s="216"/>
      <c r="E757" s="216"/>
      <c r="F757" s="216"/>
      <c r="G757" s="216"/>
      <c r="H757" s="216"/>
      <c r="I757" s="216"/>
      <c r="J757" s="216"/>
      <c r="K757" s="216"/>
      <c r="L757" s="216"/>
      <c r="M757" s="216"/>
      <c r="N757" s="216"/>
      <c r="O757" s="216"/>
      <c r="P757" s="216"/>
      <c r="Q757" s="216"/>
    </row>
    <row r="758" spans="1:17">
      <c r="A758" s="215"/>
      <c r="B758" s="215"/>
      <c r="C758" s="216"/>
      <c r="D758" s="216"/>
      <c r="E758" s="216"/>
      <c r="F758" s="216"/>
      <c r="G758" s="216"/>
      <c r="H758" s="216"/>
      <c r="I758" s="216"/>
      <c r="J758" s="216"/>
      <c r="K758" s="216"/>
      <c r="L758" s="216"/>
      <c r="M758" s="216"/>
      <c r="N758" s="216"/>
      <c r="O758" s="216"/>
      <c r="P758" s="216"/>
      <c r="Q758" s="216"/>
    </row>
    <row r="759" spans="1:17">
      <c r="A759" s="215"/>
      <c r="B759" s="215"/>
      <c r="C759" s="216"/>
      <c r="D759" s="216"/>
      <c r="E759" s="216"/>
      <c r="F759" s="216"/>
      <c r="G759" s="216"/>
      <c r="H759" s="216"/>
      <c r="I759" s="216"/>
      <c r="J759" s="216"/>
      <c r="K759" s="216"/>
      <c r="L759" s="216"/>
      <c r="M759" s="216"/>
      <c r="N759" s="216"/>
      <c r="O759" s="216"/>
      <c r="P759" s="216"/>
      <c r="Q759" s="216"/>
    </row>
    <row r="760" spans="1:17">
      <c r="A760" s="215"/>
      <c r="B760" s="215"/>
      <c r="C760" s="216"/>
      <c r="D760" s="216"/>
      <c r="E760" s="216"/>
      <c r="F760" s="216"/>
      <c r="G760" s="216"/>
      <c r="H760" s="216"/>
      <c r="I760" s="216"/>
      <c r="J760" s="216"/>
      <c r="K760" s="216"/>
      <c r="L760" s="216"/>
      <c r="M760" s="216"/>
      <c r="N760" s="216"/>
      <c r="O760" s="216"/>
      <c r="P760" s="216"/>
      <c r="Q760" s="216"/>
    </row>
    <row r="761" spans="1:17">
      <c r="A761" s="215"/>
      <c r="B761" s="215"/>
      <c r="C761" s="216"/>
      <c r="D761" s="216"/>
      <c r="E761" s="216"/>
      <c r="F761" s="216"/>
      <c r="G761" s="216"/>
      <c r="H761" s="216"/>
      <c r="I761" s="216"/>
      <c r="J761" s="216"/>
      <c r="K761" s="216"/>
      <c r="L761" s="216"/>
      <c r="M761" s="216"/>
      <c r="N761" s="216"/>
      <c r="O761" s="216"/>
      <c r="P761" s="216"/>
      <c r="Q761" s="216"/>
    </row>
    <row r="762" spans="1:17">
      <c r="A762" s="215"/>
      <c r="B762" s="215"/>
      <c r="C762" s="216"/>
      <c r="D762" s="216"/>
      <c r="E762" s="216"/>
      <c r="F762" s="216"/>
      <c r="G762" s="216"/>
      <c r="H762" s="216"/>
      <c r="I762" s="216"/>
      <c r="J762" s="216"/>
      <c r="K762" s="216"/>
      <c r="L762" s="216"/>
      <c r="M762" s="216"/>
      <c r="N762" s="216"/>
      <c r="O762" s="216"/>
      <c r="P762" s="216"/>
      <c r="Q762" s="216"/>
    </row>
    <row r="763" spans="1:17">
      <c r="A763" s="215"/>
      <c r="B763" s="215"/>
      <c r="C763" s="216"/>
      <c r="D763" s="216"/>
      <c r="E763" s="216"/>
      <c r="F763" s="216"/>
      <c r="G763" s="216"/>
      <c r="H763" s="216"/>
      <c r="I763" s="216"/>
      <c r="J763" s="216"/>
      <c r="K763" s="216"/>
      <c r="L763" s="216"/>
      <c r="M763" s="216"/>
      <c r="N763" s="216"/>
      <c r="O763" s="216"/>
      <c r="P763" s="216"/>
      <c r="Q763" s="216"/>
    </row>
    <row r="764" spans="1:17">
      <c r="A764" s="215"/>
      <c r="B764" s="215"/>
      <c r="C764" s="216"/>
      <c r="D764" s="216"/>
      <c r="E764" s="216"/>
      <c r="F764" s="216"/>
      <c r="G764" s="216"/>
      <c r="H764" s="216"/>
      <c r="I764" s="216"/>
      <c r="J764" s="216"/>
      <c r="K764" s="216"/>
      <c r="L764" s="216"/>
      <c r="M764" s="216"/>
      <c r="N764" s="216"/>
      <c r="O764" s="216"/>
      <c r="P764" s="216"/>
      <c r="Q764" s="216"/>
    </row>
    <row r="765" spans="1:17">
      <c r="A765" s="215"/>
      <c r="B765" s="215"/>
      <c r="C765" s="216"/>
      <c r="D765" s="216"/>
      <c r="E765" s="216"/>
      <c r="F765" s="216"/>
      <c r="G765" s="216"/>
      <c r="H765" s="216"/>
      <c r="I765" s="216"/>
      <c r="J765" s="216"/>
      <c r="K765" s="216"/>
      <c r="L765" s="216"/>
      <c r="M765" s="216"/>
      <c r="N765" s="216"/>
      <c r="O765" s="216"/>
      <c r="P765" s="216"/>
      <c r="Q765" s="216"/>
    </row>
    <row r="766" spans="1:17">
      <c r="A766" s="215"/>
      <c r="B766" s="215"/>
      <c r="C766" s="216"/>
      <c r="D766" s="216"/>
      <c r="E766" s="216"/>
      <c r="F766" s="216"/>
      <c r="G766" s="216"/>
      <c r="H766" s="216"/>
      <c r="I766" s="216"/>
      <c r="J766" s="216"/>
      <c r="K766" s="216"/>
      <c r="L766" s="216"/>
      <c r="M766" s="216"/>
      <c r="N766" s="216"/>
      <c r="O766" s="216"/>
      <c r="P766" s="216"/>
      <c r="Q766" s="216"/>
    </row>
    <row r="767" spans="1:17">
      <c r="A767" s="215"/>
      <c r="B767" s="215"/>
      <c r="C767" s="216"/>
      <c r="D767" s="216"/>
      <c r="E767" s="216"/>
      <c r="F767" s="216"/>
      <c r="G767" s="216"/>
      <c r="H767" s="216"/>
      <c r="I767" s="216"/>
      <c r="J767" s="216"/>
      <c r="K767" s="216"/>
      <c r="L767" s="216"/>
      <c r="M767" s="216"/>
      <c r="N767" s="216"/>
      <c r="O767" s="216"/>
      <c r="P767" s="216"/>
      <c r="Q767" s="216"/>
    </row>
    <row r="768" spans="1:17">
      <c r="A768" s="215"/>
      <c r="B768" s="215"/>
      <c r="C768" s="216"/>
      <c r="D768" s="216"/>
      <c r="E768" s="216"/>
      <c r="F768" s="216"/>
      <c r="G768" s="216"/>
      <c r="H768" s="216"/>
      <c r="I768" s="216"/>
      <c r="J768" s="216"/>
      <c r="K768" s="216"/>
      <c r="L768" s="216"/>
      <c r="M768" s="216"/>
      <c r="N768" s="216"/>
      <c r="O768" s="216"/>
      <c r="P768" s="216"/>
      <c r="Q768" s="216"/>
    </row>
    <row r="769" spans="1:17">
      <c r="A769" s="215"/>
      <c r="B769" s="215"/>
      <c r="C769" s="216"/>
      <c r="D769" s="216"/>
      <c r="E769" s="216"/>
      <c r="F769" s="216"/>
      <c r="G769" s="216"/>
      <c r="H769" s="216"/>
      <c r="I769" s="216"/>
      <c r="J769" s="216"/>
      <c r="K769" s="216"/>
      <c r="L769" s="216"/>
      <c r="M769" s="216"/>
      <c r="N769" s="216"/>
      <c r="O769" s="216"/>
      <c r="P769" s="216"/>
      <c r="Q769" s="216"/>
    </row>
    <row r="771" spans="1:17">
      <c r="A771" s="215"/>
      <c r="B771" s="215"/>
      <c r="C771" s="216"/>
      <c r="D771" s="216"/>
      <c r="E771" s="216"/>
      <c r="F771" s="216"/>
      <c r="G771" s="216"/>
      <c r="H771" s="216"/>
      <c r="I771" s="216"/>
      <c r="J771" s="216"/>
      <c r="K771" s="216"/>
      <c r="L771" s="216"/>
      <c r="M771" s="216"/>
      <c r="N771" s="216"/>
      <c r="O771" s="216"/>
      <c r="P771" s="216"/>
      <c r="Q771" s="216"/>
    </row>
    <row r="772" spans="1:17">
      <c r="A772" s="215"/>
      <c r="B772" s="215"/>
    </row>
    <row r="773" spans="1:17">
      <c r="A773" s="215"/>
      <c r="B773" s="215"/>
      <c r="C773" s="216"/>
      <c r="D773" s="216"/>
      <c r="E773" s="216"/>
      <c r="F773" s="216"/>
      <c r="G773" s="216"/>
      <c r="H773" s="216"/>
      <c r="I773" s="216"/>
      <c r="J773" s="216"/>
      <c r="K773" s="216"/>
      <c r="L773" s="216"/>
      <c r="M773" s="216"/>
      <c r="N773" s="216"/>
      <c r="O773" s="216"/>
      <c r="P773" s="216"/>
      <c r="Q773" s="216"/>
    </row>
    <row r="774" spans="1:17">
      <c r="A774" s="215"/>
      <c r="B774" s="215"/>
      <c r="C774" s="216"/>
      <c r="D774" s="216"/>
      <c r="E774" s="216"/>
      <c r="F774" s="216"/>
      <c r="G774" s="216"/>
      <c r="H774" s="216"/>
      <c r="I774" s="216"/>
      <c r="J774" s="216"/>
      <c r="K774" s="216"/>
      <c r="L774" s="216"/>
      <c r="M774" s="216"/>
      <c r="N774" s="216"/>
      <c r="O774" s="216"/>
      <c r="P774" s="216"/>
      <c r="Q774" s="216"/>
    </row>
    <row r="775" spans="1:17">
      <c r="A775" s="215"/>
      <c r="B775" s="215"/>
      <c r="C775" s="216"/>
      <c r="D775" s="216"/>
      <c r="E775" s="216"/>
      <c r="F775" s="216"/>
      <c r="G775" s="216"/>
      <c r="H775" s="216"/>
      <c r="I775" s="216"/>
      <c r="J775" s="216"/>
      <c r="K775" s="216"/>
      <c r="L775" s="216"/>
      <c r="M775" s="216"/>
      <c r="N775" s="216"/>
      <c r="O775" s="216"/>
      <c r="P775" s="216"/>
      <c r="Q775" s="216"/>
    </row>
    <row r="776" spans="1:17">
      <c r="A776" s="215"/>
      <c r="B776" s="215"/>
      <c r="C776" s="216"/>
      <c r="D776" s="216"/>
      <c r="E776" s="216"/>
      <c r="F776" s="216"/>
      <c r="G776" s="216"/>
      <c r="H776" s="216"/>
      <c r="I776" s="216"/>
      <c r="J776" s="216"/>
      <c r="K776" s="216"/>
      <c r="L776" s="216"/>
      <c r="M776" s="216"/>
      <c r="N776" s="216"/>
      <c r="O776" s="216"/>
      <c r="P776" s="216"/>
      <c r="Q776" s="216"/>
    </row>
    <row r="777" spans="1:17">
      <c r="A777" s="215"/>
      <c r="B777" s="215"/>
      <c r="C777" s="216"/>
      <c r="D777" s="216"/>
      <c r="E777" s="216"/>
      <c r="F777" s="216"/>
      <c r="G777" s="216"/>
      <c r="H777" s="216"/>
      <c r="I777" s="216"/>
      <c r="J777" s="216"/>
      <c r="K777" s="216"/>
      <c r="L777" s="216"/>
      <c r="M777" s="216"/>
      <c r="N777" s="216"/>
      <c r="O777" s="216"/>
      <c r="P777" s="216"/>
      <c r="Q777" s="216"/>
    </row>
    <row r="778" spans="1:17">
      <c r="A778" s="215"/>
      <c r="B778" s="215"/>
      <c r="C778" s="216"/>
      <c r="D778" s="216"/>
      <c r="E778" s="216"/>
      <c r="F778" s="216"/>
      <c r="G778" s="216"/>
      <c r="H778" s="216"/>
      <c r="I778" s="216"/>
      <c r="J778" s="216"/>
      <c r="K778" s="216"/>
      <c r="L778" s="216"/>
      <c r="M778" s="216"/>
      <c r="N778" s="216"/>
      <c r="O778" s="216"/>
      <c r="P778" s="216"/>
      <c r="Q778" s="216"/>
    </row>
    <row r="779" spans="1:17">
      <c r="A779" s="215"/>
      <c r="B779" s="215"/>
      <c r="C779" s="216"/>
      <c r="D779" s="216"/>
      <c r="E779" s="216"/>
      <c r="F779" s="216"/>
      <c r="G779" s="216"/>
      <c r="H779" s="216"/>
      <c r="I779" s="216"/>
      <c r="J779" s="216"/>
      <c r="K779" s="216"/>
      <c r="L779" s="216"/>
      <c r="M779" s="216"/>
      <c r="N779" s="216"/>
      <c r="O779" s="216"/>
      <c r="P779" s="216"/>
      <c r="Q779" s="216"/>
    </row>
    <row r="780" spans="1:17">
      <c r="A780" s="215"/>
      <c r="B780" s="215"/>
      <c r="C780" s="216"/>
      <c r="D780" s="216"/>
      <c r="E780" s="216"/>
      <c r="F780" s="216"/>
      <c r="G780" s="216"/>
      <c r="H780" s="216"/>
      <c r="I780" s="216"/>
      <c r="J780" s="216"/>
      <c r="K780" s="216"/>
      <c r="L780" s="216"/>
      <c r="M780" s="216"/>
      <c r="N780" s="216"/>
      <c r="O780" s="216"/>
      <c r="P780" s="216"/>
      <c r="Q780" s="216"/>
    </row>
    <row r="781" spans="1:17">
      <c r="A781" s="215"/>
      <c r="B781" s="215"/>
      <c r="C781" s="216"/>
      <c r="D781" s="216"/>
      <c r="E781" s="216"/>
      <c r="F781" s="216"/>
      <c r="G781" s="216"/>
      <c r="H781" s="216"/>
      <c r="I781" s="216"/>
      <c r="J781" s="216"/>
      <c r="K781" s="216"/>
      <c r="L781" s="216"/>
      <c r="M781" s="216"/>
      <c r="N781" s="216"/>
      <c r="O781" s="216"/>
      <c r="P781" s="216"/>
      <c r="Q781" s="216"/>
    </row>
    <row r="782" spans="1:17">
      <c r="A782" s="215"/>
      <c r="B782" s="215"/>
      <c r="C782" s="216"/>
      <c r="D782" s="216"/>
      <c r="E782" s="216"/>
      <c r="F782" s="216"/>
      <c r="G782" s="216"/>
      <c r="H782" s="216"/>
      <c r="I782" s="216"/>
      <c r="J782" s="216"/>
      <c r="K782" s="216"/>
      <c r="L782" s="216"/>
      <c r="M782" s="216"/>
      <c r="N782" s="216"/>
      <c r="O782" s="216"/>
      <c r="P782" s="216"/>
      <c r="Q782" s="216"/>
    </row>
    <row r="783" spans="1:17">
      <c r="A783" s="215"/>
      <c r="B783" s="215"/>
      <c r="C783" s="216"/>
      <c r="D783" s="216"/>
      <c r="E783" s="216"/>
      <c r="F783" s="216"/>
      <c r="G783" s="216"/>
      <c r="H783" s="216"/>
      <c r="I783" s="216"/>
      <c r="J783" s="216"/>
      <c r="K783" s="216"/>
      <c r="L783" s="216"/>
      <c r="M783" s="216"/>
      <c r="N783" s="216"/>
      <c r="O783" s="216"/>
      <c r="P783" s="216"/>
      <c r="Q783" s="216"/>
    </row>
    <row r="784" spans="1:17">
      <c r="A784" s="215"/>
      <c r="B784" s="215"/>
      <c r="C784" s="216"/>
      <c r="D784" s="216"/>
      <c r="E784" s="216"/>
      <c r="F784" s="216"/>
      <c r="G784" s="216"/>
      <c r="H784" s="216"/>
      <c r="I784" s="216"/>
      <c r="J784" s="216"/>
      <c r="K784" s="216"/>
      <c r="L784" s="216"/>
      <c r="M784" s="216"/>
      <c r="N784" s="216"/>
      <c r="O784" s="216"/>
      <c r="P784" s="216"/>
      <c r="Q784" s="216"/>
    </row>
    <row r="785" spans="1:17">
      <c r="A785" s="215"/>
      <c r="B785" s="215"/>
      <c r="C785" s="216"/>
      <c r="D785" s="216"/>
      <c r="E785" s="216"/>
      <c r="F785" s="216"/>
      <c r="G785" s="216"/>
      <c r="H785" s="216"/>
      <c r="I785" s="216"/>
      <c r="J785" s="216"/>
      <c r="K785" s="216"/>
      <c r="L785" s="216"/>
      <c r="M785" s="216"/>
      <c r="N785" s="216"/>
      <c r="O785" s="216"/>
      <c r="P785" s="216"/>
      <c r="Q785" s="216"/>
    </row>
    <row r="786" spans="1:17">
      <c r="A786" s="215"/>
      <c r="B786" s="215"/>
      <c r="C786" s="216"/>
      <c r="D786" s="216"/>
      <c r="E786" s="216"/>
      <c r="F786" s="216"/>
      <c r="G786" s="216"/>
      <c r="H786" s="216"/>
      <c r="I786" s="216"/>
      <c r="J786" s="216"/>
      <c r="K786" s="216"/>
      <c r="L786" s="216"/>
      <c r="M786" s="216"/>
      <c r="N786" s="216"/>
      <c r="O786" s="216"/>
      <c r="P786" s="216"/>
      <c r="Q786" s="216"/>
    </row>
    <row r="787" spans="1:17">
      <c r="A787" s="215"/>
      <c r="B787" s="215"/>
      <c r="C787" s="216"/>
      <c r="D787" s="216"/>
      <c r="E787" s="216"/>
      <c r="F787" s="216"/>
      <c r="G787" s="216"/>
      <c r="H787" s="216"/>
      <c r="I787" s="216"/>
      <c r="J787" s="216"/>
      <c r="K787" s="216"/>
      <c r="L787" s="216"/>
      <c r="M787" s="216"/>
      <c r="N787" s="216"/>
      <c r="O787" s="216"/>
      <c r="P787" s="216"/>
      <c r="Q787" s="216"/>
    </row>
    <row r="788" spans="1:17">
      <c r="A788" s="215"/>
      <c r="B788" s="215"/>
      <c r="C788" s="216"/>
      <c r="D788" s="216"/>
      <c r="E788" s="216"/>
      <c r="F788" s="216"/>
      <c r="G788" s="216"/>
      <c r="H788" s="216"/>
      <c r="I788" s="216"/>
      <c r="J788" s="216"/>
      <c r="K788" s="216"/>
      <c r="L788" s="216"/>
      <c r="M788" s="216"/>
      <c r="N788" s="216"/>
      <c r="O788" s="216"/>
      <c r="P788" s="216"/>
      <c r="Q788" s="216"/>
    </row>
    <row r="789" spans="1:17">
      <c r="A789" s="215"/>
      <c r="B789" s="215"/>
      <c r="C789" s="216"/>
      <c r="D789" s="216"/>
      <c r="E789" s="216"/>
      <c r="F789" s="216"/>
      <c r="G789" s="216"/>
      <c r="H789" s="216"/>
      <c r="I789" s="216"/>
      <c r="J789" s="216"/>
      <c r="K789" s="216"/>
      <c r="L789" s="216"/>
      <c r="M789" s="216"/>
      <c r="N789" s="216"/>
      <c r="O789" s="216"/>
      <c r="P789" s="216"/>
      <c r="Q789" s="216"/>
    </row>
    <row r="790" spans="1:17">
      <c r="A790" s="215"/>
      <c r="B790" s="215"/>
      <c r="C790" s="216"/>
      <c r="D790" s="216"/>
      <c r="E790" s="216"/>
      <c r="F790" s="216"/>
      <c r="G790" s="216"/>
      <c r="H790" s="216"/>
      <c r="I790" s="216"/>
      <c r="J790" s="216"/>
      <c r="K790" s="216"/>
      <c r="L790" s="216"/>
      <c r="M790" s="216"/>
      <c r="N790" s="216"/>
      <c r="O790" s="216"/>
      <c r="P790" s="216"/>
      <c r="Q790" s="216"/>
    </row>
    <row r="792" spans="1:17">
      <c r="A792" s="215"/>
      <c r="B792" s="215"/>
      <c r="C792" s="214"/>
      <c r="D792" s="214"/>
      <c r="E792" s="214"/>
      <c r="F792" s="214"/>
      <c r="G792" s="214"/>
      <c r="H792" s="214"/>
      <c r="I792" s="214"/>
      <c r="J792" s="214"/>
      <c r="K792" s="214"/>
      <c r="L792" s="214"/>
      <c r="M792" s="214"/>
      <c r="N792" s="214"/>
      <c r="O792" s="214"/>
      <c r="P792" s="214"/>
      <c r="Q792" s="214"/>
    </row>
    <row r="793" spans="1:17">
      <c r="A793" s="215"/>
      <c r="B793" s="215"/>
    </row>
    <row r="794" spans="1:17">
      <c r="A794" s="215"/>
      <c r="B794" s="215"/>
      <c r="C794" s="216"/>
      <c r="D794" s="216"/>
      <c r="E794" s="216"/>
      <c r="F794" s="216"/>
      <c r="G794" s="216"/>
      <c r="H794" s="216"/>
      <c r="I794" s="216"/>
      <c r="J794" s="216"/>
      <c r="K794" s="216"/>
      <c r="L794" s="216"/>
      <c r="M794" s="216"/>
      <c r="N794" s="216"/>
      <c r="O794" s="216"/>
      <c r="P794" s="216"/>
      <c r="Q794" s="216"/>
    </row>
    <row r="795" spans="1:17">
      <c r="A795" s="215"/>
      <c r="B795" s="215"/>
      <c r="C795" s="216"/>
      <c r="D795" s="216"/>
      <c r="E795" s="216"/>
      <c r="F795" s="216"/>
      <c r="G795" s="216"/>
      <c r="H795" s="216"/>
      <c r="I795" s="216"/>
      <c r="J795" s="216"/>
      <c r="K795" s="216"/>
      <c r="L795" s="216"/>
      <c r="M795" s="216"/>
      <c r="N795" s="216"/>
      <c r="O795" s="216"/>
      <c r="P795" s="216"/>
      <c r="Q795" s="216"/>
    </row>
    <row r="796" spans="1:17">
      <c r="A796" s="215"/>
      <c r="B796" s="215"/>
      <c r="C796" s="216"/>
      <c r="D796" s="216"/>
      <c r="E796" s="216"/>
      <c r="F796" s="216"/>
      <c r="G796" s="216"/>
      <c r="H796" s="216"/>
      <c r="I796" s="216"/>
      <c r="J796" s="216"/>
      <c r="K796" s="216"/>
      <c r="L796" s="216"/>
      <c r="M796" s="216"/>
      <c r="N796" s="216"/>
      <c r="O796" s="216"/>
      <c r="P796" s="216"/>
      <c r="Q796" s="216"/>
    </row>
    <row r="797" spans="1:17">
      <c r="A797" s="215"/>
      <c r="B797" s="215"/>
      <c r="C797" s="216"/>
      <c r="D797" s="216"/>
      <c r="E797" s="216"/>
      <c r="F797" s="216"/>
      <c r="G797" s="216"/>
      <c r="H797" s="216"/>
      <c r="I797" s="216"/>
      <c r="J797" s="216"/>
      <c r="K797" s="216"/>
      <c r="L797" s="216"/>
      <c r="M797" s="216"/>
      <c r="N797" s="216"/>
      <c r="O797" s="216"/>
      <c r="P797" s="216"/>
      <c r="Q797" s="216"/>
    </row>
    <row r="798" spans="1:17">
      <c r="A798" s="215"/>
      <c r="B798" s="215"/>
      <c r="C798" s="216"/>
      <c r="D798" s="216"/>
      <c r="E798" s="216"/>
      <c r="F798" s="216"/>
      <c r="G798" s="216"/>
      <c r="H798" s="216"/>
      <c r="I798" s="216"/>
      <c r="J798" s="216"/>
      <c r="K798" s="216"/>
      <c r="L798" s="216"/>
      <c r="M798" s="216"/>
      <c r="N798" s="216"/>
      <c r="O798" s="216"/>
      <c r="P798" s="216"/>
      <c r="Q798" s="216"/>
    </row>
    <row r="799" spans="1:17">
      <c r="A799" s="215"/>
      <c r="B799" s="215"/>
      <c r="C799" s="216"/>
      <c r="D799" s="216"/>
      <c r="E799" s="216"/>
      <c r="F799" s="216"/>
      <c r="G799" s="216"/>
      <c r="H799" s="216"/>
      <c r="I799" s="216"/>
      <c r="J799" s="216"/>
      <c r="K799" s="216"/>
      <c r="L799" s="216"/>
      <c r="M799" s="216"/>
      <c r="N799" s="216"/>
      <c r="O799" s="216"/>
      <c r="P799" s="216"/>
      <c r="Q799" s="216"/>
    </row>
    <row r="800" spans="1:17">
      <c r="A800" s="215"/>
      <c r="B800" s="215"/>
      <c r="C800" s="216"/>
      <c r="D800" s="216"/>
      <c r="E800" s="216"/>
      <c r="F800" s="216"/>
      <c r="G800" s="216"/>
      <c r="H800" s="216"/>
      <c r="I800" s="216"/>
      <c r="J800" s="216"/>
      <c r="K800" s="216"/>
      <c r="L800" s="216"/>
      <c r="M800" s="216"/>
      <c r="N800" s="216"/>
      <c r="O800" s="216"/>
      <c r="P800" s="216"/>
      <c r="Q800" s="216"/>
    </row>
    <row r="801" spans="1:17">
      <c r="A801" s="215"/>
      <c r="B801" s="215"/>
      <c r="C801" s="216"/>
      <c r="D801" s="216"/>
      <c r="E801" s="216"/>
      <c r="F801" s="216"/>
      <c r="G801" s="216"/>
      <c r="H801" s="216"/>
      <c r="I801" s="216"/>
      <c r="J801" s="216"/>
      <c r="K801" s="216"/>
      <c r="L801" s="216"/>
      <c r="M801" s="216"/>
      <c r="N801" s="216"/>
      <c r="O801" s="216"/>
      <c r="P801" s="216"/>
      <c r="Q801" s="216"/>
    </row>
    <row r="802" spans="1:17">
      <c r="A802" s="215"/>
      <c r="B802" s="215"/>
      <c r="C802" s="216"/>
      <c r="D802" s="216"/>
      <c r="E802" s="216"/>
      <c r="F802" s="216"/>
      <c r="G802" s="216"/>
      <c r="H802" s="216"/>
      <c r="I802" s="216"/>
      <c r="J802" s="216"/>
      <c r="K802" s="216"/>
      <c r="L802" s="216"/>
      <c r="M802" s="216"/>
      <c r="N802" s="216"/>
      <c r="O802" s="216"/>
      <c r="P802" s="216"/>
      <c r="Q802" s="216"/>
    </row>
    <row r="803" spans="1:17">
      <c r="A803" s="215"/>
      <c r="B803" s="215"/>
      <c r="C803" s="216"/>
      <c r="D803" s="216"/>
      <c r="E803" s="216"/>
      <c r="F803" s="216"/>
      <c r="G803" s="216"/>
      <c r="H803" s="216"/>
      <c r="I803" s="216"/>
      <c r="J803" s="216"/>
      <c r="K803" s="216"/>
      <c r="L803" s="216"/>
      <c r="M803" s="216"/>
      <c r="N803" s="216"/>
      <c r="O803" s="216"/>
      <c r="P803" s="216"/>
      <c r="Q803" s="216"/>
    </row>
    <row r="804" spans="1:17">
      <c r="A804" s="215"/>
      <c r="B804" s="215"/>
      <c r="C804" s="216"/>
      <c r="D804" s="216"/>
      <c r="E804" s="216"/>
      <c r="F804" s="216"/>
      <c r="G804" s="216"/>
      <c r="H804" s="216"/>
      <c r="I804" s="216"/>
      <c r="J804" s="216"/>
      <c r="K804" s="216"/>
      <c r="L804" s="216"/>
      <c r="M804" s="216"/>
      <c r="N804" s="216"/>
      <c r="O804" s="216"/>
      <c r="P804" s="216"/>
      <c r="Q804" s="216"/>
    </row>
    <row r="805" spans="1:17">
      <c r="A805" s="215"/>
      <c r="B805" s="215"/>
      <c r="C805" s="216"/>
      <c r="D805" s="216"/>
      <c r="E805" s="216"/>
      <c r="F805" s="216"/>
      <c r="G805" s="216"/>
      <c r="H805" s="216"/>
      <c r="I805" s="216"/>
      <c r="J805" s="216"/>
      <c r="K805" s="216"/>
      <c r="L805" s="216"/>
      <c r="M805" s="216"/>
      <c r="N805" s="216"/>
      <c r="O805" s="216"/>
      <c r="P805" s="216"/>
      <c r="Q805" s="216"/>
    </row>
    <row r="806" spans="1:17">
      <c r="A806" s="215"/>
      <c r="B806" s="215"/>
      <c r="C806" s="216"/>
      <c r="D806" s="216"/>
      <c r="E806" s="216"/>
      <c r="F806" s="216"/>
      <c r="G806" s="216"/>
      <c r="H806" s="216"/>
      <c r="I806" s="216"/>
      <c r="J806" s="216"/>
      <c r="K806" s="216"/>
      <c r="L806" s="216"/>
      <c r="M806" s="216"/>
      <c r="N806" s="216"/>
      <c r="O806" s="216"/>
      <c r="P806" s="216"/>
      <c r="Q806" s="216"/>
    </row>
    <row r="807" spans="1:17">
      <c r="A807" s="215"/>
      <c r="B807" s="215"/>
      <c r="C807" s="216"/>
      <c r="D807" s="216"/>
      <c r="E807" s="216"/>
      <c r="F807" s="216"/>
      <c r="G807" s="216"/>
      <c r="H807" s="216"/>
      <c r="I807" s="216"/>
      <c r="J807" s="216"/>
      <c r="K807" s="216"/>
      <c r="L807" s="216"/>
      <c r="M807" s="216"/>
      <c r="N807" s="216"/>
      <c r="O807" s="216"/>
      <c r="P807" s="216"/>
      <c r="Q807" s="216"/>
    </row>
    <row r="808" spans="1:17">
      <c r="A808" s="215"/>
      <c r="B808" s="215"/>
      <c r="C808" s="216"/>
      <c r="D808" s="216"/>
      <c r="E808" s="216"/>
      <c r="F808" s="216"/>
      <c r="G808" s="216"/>
      <c r="H808" s="216"/>
      <c r="I808" s="216"/>
      <c r="J808" s="216"/>
      <c r="K808" s="216"/>
      <c r="L808" s="216"/>
      <c r="M808" s="216"/>
      <c r="N808" s="216"/>
      <c r="O808" s="216"/>
      <c r="P808" s="216"/>
      <c r="Q808" s="216"/>
    </row>
    <row r="809" spans="1:17">
      <c r="A809" s="215"/>
      <c r="B809" s="215"/>
      <c r="C809" s="216"/>
      <c r="D809" s="216"/>
      <c r="E809" s="216"/>
      <c r="F809" s="216"/>
      <c r="G809" s="216"/>
      <c r="H809" s="216"/>
      <c r="I809" s="216"/>
      <c r="J809" s="216"/>
      <c r="K809" s="216"/>
      <c r="L809" s="216"/>
      <c r="M809" s="216"/>
      <c r="N809" s="216"/>
      <c r="O809" s="216"/>
      <c r="P809" s="216"/>
      <c r="Q809" s="216"/>
    </row>
    <row r="810" spans="1:17">
      <c r="A810" s="215"/>
      <c r="B810" s="215"/>
      <c r="C810" s="216"/>
      <c r="D810" s="216"/>
      <c r="E810" s="216"/>
      <c r="F810" s="216"/>
      <c r="G810" s="216"/>
      <c r="H810" s="216"/>
      <c r="I810" s="216"/>
      <c r="J810" s="216"/>
      <c r="K810" s="216"/>
      <c r="L810" s="216"/>
      <c r="M810" s="216"/>
      <c r="N810" s="216"/>
      <c r="O810" s="216"/>
      <c r="P810" s="216"/>
      <c r="Q810" s="216"/>
    </row>
    <row r="811" spans="1:17">
      <c r="A811" s="215"/>
      <c r="B811" s="215"/>
      <c r="C811" s="214"/>
      <c r="D811" s="214"/>
      <c r="E811" s="214"/>
      <c r="F811" s="214"/>
      <c r="G811" s="214"/>
      <c r="H811" s="214"/>
      <c r="I811" s="214"/>
      <c r="J811" s="214"/>
      <c r="K811" s="214"/>
      <c r="L811" s="214"/>
      <c r="M811" s="214"/>
      <c r="N811" s="214"/>
      <c r="O811" s="214"/>
      <c r="P811" s="214"/>
      <c r="Q811" s="214"/>
    </row>
    <row r="813" spans="1:17">
      <c r="A813" s="217"/>
      <c r="B813" s="217"/>
      <c r="C813" s="217"/>
      <c r="D813" s="217"/>
      <c r="E813" s="217"/>
      <c r="F813" s="217"/>
      <c r="G813" s="217"/>
      <c r="H813" s="217"/>
      <c r="I813" s="217"/>
      <c r="J813" s="217"/>
      <c r="K813" s="217"/>
      <c r="L813" s="217"/>
      <c r="M813" s="217"/>
      <c r="N813" s="217"/>
      <c r="O813" s="217"/>
      <c r="P813" s="217"/>
      <c r="Q813" s="217"/>
    </row>
    <row r="814" spans="1:17">
      <c r="A814" s="215"/>
      <c r="B814" s="215"/>
    </row>
    <row r="818" spans="1:17">
      <c r="A818" s="215"/>
      <c r="B818" s="215"/>
    </row>
    <row r="820" spans="1:17">
      <c r="A820" s="215"/>
      <c r="B820" s="215"/>
    </row>
    <row r="821" spans="1:17">
      <c r="A821" s="215"/>
      <c r="B821" s="215"/>
    </row>
    <row r="822" spans="1:17">
      <c r="A822" s="215"/>
      <c r="B822" s="215"/>
    </row>
    <row r="823" spans="1:17">
      <c r="A823" s="217"/>
      <c r="B823" s="217"/>
      <c r="C823" s="217"/>
      <c r="D823" s="217"/>
      <c r="E823" s="217"/>
      <c r="F823" s="217"/>
      <c r="G823" s="217"/>
      <c r="H823" s="217"/>
      <c r="I823" s="217"/>
      <c r="J823" s="217"/>
      <c r="K823" s="217"/>
      <c r="L823" s="217"/>
      <c r="M823" s="217"/>
      <c r="N823" s="217"/>
      <c r="O823" s="217"/>
      <c r="P823" s="217"/>
      <c r="Q823" s="217"/>
    </row>
    <row r="824" spans="1:17">
      <c r="C824" s="215"/>
      <c r="D824" s="215"/>
    </row>
    <row r="825" spans="1:17">
      <c r="D825" s="217"/>
      <c r="E825" s="217"/>
      <c r="F825" s="217"/>
      <c r="G825" s="217"/>
      <c r="H825" s="217"/>
      <c r="I825" s="217"/>
      <c r="J825" s="217"/>
      <c r="K825" s="217"/>
      <c r="L825" s="217"/>
      <c r="M825" s="217"/>
      <c r="N825" s="217"/>
      <c r="O825" s="217"/>
      <c r="P825" s="217"/>
      <c r="Q825" s="217"/>
    </row>
    <row r="826" spans="1:17">
      <c r="D826" s="215"/>
      <c r="E826" s="215"/>
      <c r="F826" s="215"/>
      <c r="G826" s="215"/>
      <c r="H826" s="215"/>
      <c r="I826" s="215"/>
      <c r="J826" s="215"/>
      <c r="K826" s="215"/>
      <c r="L826" s="215"/>
      <c r="M826" s="215"/>
      <c r="N826" s="215"/>
      <c r="O826" s="215"/>
      <c r="P826" s="215"/>
      <c r="Q826" s="215"/>
    </row>
    <row r="827" spans="1:17">
      <c r="A827" s="217"/>
      <c r="B827" s="217"/>
      <c r="C827" s="217"/>
      <c r="D827" s="217"/>
      <c r="E827" s="217"/>
      <c r="F827" s="217"/>
      <c r="G827" s="217"/>
      <c r="H827" s="217"/>
      <c r="I827" s="217"/>
      <c r="J827" s="217"/>
      <c r="K827" s="217"/>
      <c r="L827" s="217"/>
      <c r="M827" s="217"/>
      <c r="N827" s="217"/>
      <c r="O827" s="217"/>
      <c r="P827" s="217"/>
      <c r="Q827" s="217"/>
    </row>
    <row r="829" spans="1:17">
      <c r="A829" s="215"/>
      <c r="B829" s="215"/>
      <c r="C829" s="214"/>
      <c r="D829" s="214"/>
      <c r="E829" s="214"/>
      <c r="F829" s="214"/>
      <c r="G829" s="214"/>
      <c r="H829" s="214"/>
      <c r="I829" s="214"/>
      <c r="J829" s="214"/>
      <c r="K829" s="214"/>
      <c r="L829" s="214"/>
      <c r="M829" s="214"/>
      <c r="N829" s="214"/>
      <c r="O829" s="214"/>
      <c r="P829" s="214"/>
      <c r="Q829" s="214"/>
    </row>
    <row r="831" spans="1:17">
      <c r="A831" s="215"/>
      <c r="B831" s="215"/>
    </row>
    <row r="832" spans="1:17">
      <c r="A832" s="215"/>
      <c r="B832" s="215"/>
      <c r="C832" s="216"/>
      <c r="D832" s="216"/>
      <c r="E832" s="216"/>
      <c r="F832" s="216"/>
      <c r="G832" s="216"/>
      <c r="H832" s="216"/>
      <c r="I832" s="216"/>
      <c r="J832" s="216"/>
      <c r="K832" s="216"/>
      <c r="L832" s="216"/>
      <c r="M832" s="216"/>
      <c r="N832" s="216"/>
      <c r="O832" s="216"/>
      <c r="P832" s="216"/>
      <c r="Q832" s="216"/>
    </row>
    <row r="833" spans="1:17">
      <c r="A833" s="215"/>
      <c r="B833" s="215"/>
      <c r="C833" s="216"/>
      <c r="D833" s="216"/>
      <c r="E833" s="216"/>
      <c r="F833" s="216"/>
      <c r="G833" s="216"/>
      <c r="H833" s="216"/>
      <c r="I833" s="216"/>
      <c r="J833" s="216"/>
      <c r="K833" s="216"/>
      <c r="L833" s="216"/>
      <c r="M833" s="216"/>
      <c r="N833" s="216"/>
      <c r="O833" s="216"/>
      <c r="P833" s="216"/>
      <c r="Q833" s="216"/>
    </row>
    <row r="834" spans="1:17">
      <c r="A834" s="215"/>
      <c r="B834" s="215"/>
      <c r="C834" s="216"/>
      <c r="D834" s="216"/>
      <c r="E834" s="216"/>
      <c r="F834" s="216"/>
      <c r="G834" s="216"/>
      <c r="H834" s="216"/>
      <c r="I834" s="216"/>
      <c r="J834" s="216"/>
      <c r="K834" s="216"/>
      <c r="L834" s="216"/>
      <c r="M834" s="216"/>
      <c r="N834" s="216"/>
      <c r="O834" s="216"/>
      <c r="P834" s="216"/>
      <c r="Q834" s="216"/>
    </row>
    <row r="835" spans="1:17">
      <c r="A835" s="215"/>
      <c r="B835" s="215"/>
      <c r="C835" s="216"/>
      <c r="D835" s="216"/>
      <c r="E835" s="216"/>
      <c r="F835" s="216"/>
      <c r="G835" s="216"/>
      <c r="H835" s="216"/>
      <c r="I835" s="216"/>
      <c r="J835" s="216"/>
      <c r="K835" s="216"/>
      <c r="L835" s="216"/>
      <c r="M835" s="216"/>
      <c r="N835" s="216"/>
      <c r="O835" s="216"/>
      <c r="P835" s="216"/>
      <c r="Q835" s="216"/>
    </row>
    <row r="836" spans="1:17">
      <c r="A836" s="215"/>
      <c r="B836" s="215"/>
      <c r="C836" s="216"/>
      <c r="D836" s="216"/>
      <c r="E836" s="216"/>
      <c r="F836" s="216"/>
      <c r="G836" s="216"/>
      <c r="H836" s="216"/>
      <c r="I836" s="216"/>
      <c r="J836" s="216"/>
      <c r="K836" s="216"/>
      <c r="L836" s="216"/>
      <c r="M836" s="216"/>
      <c r="N836" s="216"/>
      <c r="O836" s="216"/>
      <c r="P836" s="216"/>
      <c r="Q836" s="216"/>
    </row>
    <row r="837" spans="1:17">
      <c r="A837" s="215"/>
      <c r="B837" s="215"/>
      <c r="C837" s="216"/>
      <c r="D837" s="216"/>
      <c r="E837" s="216"/>
      <c r="F837" s="216"/>
      <c r="G837" s="216"/>
      <c r="H837" s="216"/>
      <c r="I837" s="216"/>
      <c r="J837" s="216"/>
      <c r="K837" s="216"/>
      <c r="L837" s="216"/>
      <c r="M837" s="216"/>
      <c r="N837" s="216"/>
      <c r="O837" s="216"/>
      <c r="P837" s="216"/>
      <c r="Q837" s="216"/>
    </row>
    <row r="838" spans="1:17">
      <c r="A838" s="215"/>
      <c r="B838" s="215"/>
      <c r="C838" s="216"/>
      <c r="D838" s="216"/>
      <c r="E838" s="216"/>
      <c r="F838" s="216"/>
      <c r="G838" s="216"/>
      <c r="H838" s="216"/>
      <c r="I838" s="216"/>
      <c r="J838" s="216"/>
      <c r="K838" s="216"/>
      <c r="L838" s="216"/>
      <c r="M838" s="216"/>
      <c r="N838" s="216"/>
      <c r="O838" s="216"/>
      <c r="P838" s="216"/>
      <c r="Q838" s="216"/>
    </row>
    <row r="839" spans="1:17">
      <c r="A839" s="215"/>
      <c r="B839" s="215"/>
      <c r="C839" s="216"/>
      <c r="D839" s="216"/>
      <c r="E839" s="216"/>
      <c r="F839" s="216"/>
      <c r="G839" s="216"/>
      <c r="H839" s="216"/>
      <c r="I839" s="216"/>
      <c r="J839" s="216"/>
      <c r="K839" s="216"/>
      <c r="L839" s="216"/>
      <c r="M839" s="216"/>
      <c r="N839" s="216"/>
      <c r="O839" s="216"/>
      <c r="P839" s="216"/>
      <c r="Q839" s="216"/>
    </row>
    <row r="840" spans="1:17">
      <c r="A840" s="215"/>
      <c r="B840" s="215"/>
      <c r="C840" s="216"/>
      <c r="D840" s="216"/>
      <c r="E840" s="216"/>
      <c r="F840" s="216"/>
      <c r="G840" s="216"/>
      <c r="H840" s="216"/>
      <c r="I840" s="216"/>
      <c r="J840" s="216"/>
      <c r="K840" s="216"/>
      <c r="L840" s="216"/>
      <c r="M840" s="216"/>
      <c r="N840" s="216"/>
      <c r="O840" s="216"/>
      <c r="P840" s="216"/>
      <c r="Q840" s="216"/>
    </row>
    <row r="841" spans="1:17">
      <c r="A841" s="215"/>
      <c r="B841" s="215"/>
      <c r="C841" s="216"/>
      <c r="D841" s="216"/>
      <c r="E841" s="216"/>
      <c r="F841" s="216"/>
      <c r="G841" s="216"/>
      <c r="H841" s="216"/>
      <c r="I841" s="216"/>
      <c r="J841" s="216"/>
      <c r="K841" s="216"/>
      <c r="L841" s="216"/>
      <c r="M841" s="216"/>
      <c r="N841" s="216"/>
      <c r="O841" s="216"/>
      <c r="P841" s="216"/>
      <c r="Q841" s="216"/>
    </row>
    <row r="842" spans="1:17">
      <c r="A842" s="215"/>
      <c r="B842" s="215"/>
      <c r="C842" s="216"/>
      <c r="D842" s="216"/>
      <c r="E842" s="216"/>
      <c r="F842" s="216"/>
      <c r="G842" s="216"/>
      <c r="H842" s="216"/>
      <c r="I842" s="216"/>
      <c r="J842" s="216"/>
      <c r="K842" s="216"/>
      <c r="L842" s="216"/>
      <c r="M842" s="216"/>
      <c r="N842" s="216"/>
      <c r="O842" s="216"/>
      <c r="P842" s="216"/>
      <c r="Q842" s="216"/>
    </row>
    <row r="843" spans="1:17">
      <c r="A843" s="215"/>
      <c r="B843" s="215"/>
      <c r="C843" s="216"/>
      <c r="D843" s="216"/>
      <c r="E843" s="216"/>
      <c r="F843" s="216"/>
      <c r="G843" s="216"/>
      <c r="H843" s="216"/>
      <c r="I843" s="216"/>
      <c r="J843" s="216"/>
      <c r="K843" s="216"/>
      <c r="L843" s="216"/>
      <c r="M843" s="216"/>
      <c r="N843" s="216"/>
      <c r="O843" s="216"/>
      <c r="P843" s="216"/>
      <c r="Q843" s="216"/>
    </row>
    <row r="844" spans="1:17">
      <c r="A844" s="215"/>
      <c r="B844" s="215"/>
      <c r="C844" s="216"/>
      <c r="D844" s="216"/>
      <c r="E844" s="216"/>
      <c r="F844" s="216"/>
      <c r="G844" s="216"/>
      <c r="H844" s="216"/>
      <c r="I844" s="216"/>
      <c r="J844" s="216"/>
      <c r="K844" s="216"/>
      <c r="L844" s="216"/>
      <c r="M844" s="216"/>
      <c r="N844" s="216"/>
      <c r="O844" s="216"/>
      <c r="P844" s="216"/>
      <c r="Q844" s="216"/>
    </row>
    <row r="845" spans="1:17">
      <c r="A845" s="215"/>
      <c r="B845" s="215"/>
      <c r="C845" s="216"/>
      <c r="D845" s="216"/>
      <c r="E845" s="216"/>
      <c r="F845" s="216"/>
      <c r="G845" s="216"/>
      <c r="H845" s="216"/>
      <c r="I845" s="216"/>
      <c r="J845" s="216"/>
      <c r="K845" s="216"/>
      <c r="L845" s="216"/>
      <c r="M845" s="216"/>
      <c r="N845" s="216"/>
      <c r="O845" s="216"/>
      <c r="P845" s="216"/>
      <c r="Q845" s="216"/>
    </row>
    <row r="846" spans="1:17">
      <c r="A846" s="215"/>
      <c r="B846" s="215"/>
      <c r="C846" s="216"/>
      <c r="D846" s="216"/>
      <c r="E846" s="216"/>
      <c r="F846" s="216"/>
      <c r="G846" s="216"/>
      <c r="H846" s="216"/>
      <c r="I846" s="216"/>
      <c r="J846" s="216"/>
      <c r="K846" s="216"/>
      <c r="L846" s="216"/>
      <c r="M846" s="216"/>
      <c r="N846" s="216"/>
      <c r="O846" s="216"/>
      <c r="P846" s="216"/>
      <c r="Q846" s="216"/>
    </row>
    <row r="847" spans="1:17">
      <c r="A847" s="215"/>
      <c r="B847" s="215"/>
      <c r="C847" s="216"/>
      <c r="D847" s="216"/>
      <c r="E847" s="216"/>
      <c r="F847" s="216"/>
      <c r="G847" s="216"/>
      <c r="H847" s="216"/>
      <c r="I847" s="216"/>
      <c r="J847" s="216"/>
      <c r="K847" s="216"/>
      <c r="L847" s="216"/>
      <c r="M847" s="216"/>
      <c r="N847" s="216"/>
      <c r="O847" s="216"/>
      <c r="P847" s="216"/>
      <c r="Q847" s="216"/>
    </row>
    <row r="848" spans="1:17">
      <c r="A848" s="215"/>
      <c r="B848" s="215"/>
      <c r="C848" s="216"/>
      <c r="D848" s="216"/>
      <c r="E848" s="216"/>
      <c r="F848" s="216"/>
      <c r="G848" s="216"/>
      <c r="H848" s="216"/>
      <c r="I848" s="216"/>
      <c r="J848" s="216"/>
      <c r="K848" s="216"/>
      <c r="L848" s="216"/>
      <c r="M848" s="216"/>
      <c r="N848" s="216"/>
      <c r="O848" s="216"/>
      <c r="P848" s="216"/>
      <c r="Q848" s="216"/>
    </row>
    <row r="849" spans="1:17">
      <c r="A849" s="215"/>
      <c r="B849" s="215"/>
      <c r="C849" s="214"/>
      <c r="D849" s="214"/>
      <c r="E849" s="214"/>
      <c r="F849" s="214"/>
      <c r="G849" s="214"/>
      <c r="H849" s="214"/>
      <c r="I849" s="214"/>
      <c r="J849" s="214"/>
      <c r="K849" s="214"/>
      <c r="L849" s="214"/>
      <c r="M849" s="214"/>
      <c r="N849" s="214"/>
      <c r="O849" s="214"/>
      <c r="P849" s="214"/>
      <c r="Q849" s="214"/>
    </row>
    <row r="851" spans="1:17">
      <c r="A851" s="215"/>
      <c r="B851" s="215"/>
    </row>
    <row r="852" spans="1:17">
      <c r="A852" s="215"/>
      <c r="B852" s="215"/>
      <c r="C852" s="216"/>
      <c r="D852" s="216"/>
      <c r="E852" s="216"/>
      <c r="F852" s="216"/>
      <c r="G852" s="216"/>
      <c r="H852" s="216"/>
      <c r="I852" s="216"/>
      <c r="J852" s="216"/>
      <c r="K852" s="216"/>
      <c r="L852" s="216"/>
      <c r="M852" s="216"/>
      <c r="N852" s="216"/>
      <c r="O852" s="216"/>
      <c r="P852" s="216"/>
      <c r="Q852" s="216"/>
    </row>
    <row r="853" spans="1:17">
      <c r="A853" s="215"/>
      <c r="B853" s="215"/>
    </row>
    <row r="854" spans="1:17">
      <c r="A854" s="215"/>
      <c r="B854" s="215"/>
      <c r="C854" s="216"/>
      <c r="D854" s="216"/>
      <c r="E854" s="216"/>
      <c r="F854" s="216"/>
      <c r="G854" s="216"/>
      <c r="H854" s="216"/>
      <c r="I854" s="216"/>
      <c r="J854" s="216"/>
      <c r="K854" s="216"/>
      <c r="L854" s="216"/>
      <c r="M854" s="216"/>
      <c r="N854" s="216"/>
      <c r="O854" s="216"/>
      <c r="P854" s="216"/>
      <c r="Q854" s="216"/>
    </row>
    <row r="855" spans="1:17">
      <c r="A855" s="215"/>
      <c r="B855" s="215"/>
      <c r="C855" s="216"/>
      <c r="D855" s="216"/>
      <c r="E855" s="216"/>
      <c r="F855" s="216"/>
      <c r="G855" s="216"/>
      <c r="H855" s="216"/>
      <c r="I855" s="216"/>
      <c r="J855" s="216"/>
      <c r="K855" s="216"/>
      <c r="L855" s="216"/>
      <c r="M855" s="216"/>
      <c r="N855" s="216"/>
      <c r="O855" s="216"/>
      <c r="P855" s="216"/>
      <c r="Q855" s="216"/>
    </row>
    <row r="856" spans="1:17">
      <c r="A856" s="215"/>
      <c r="B856" s="215"/>
      <c r="C856" s="216"/>
      <c r="D856" s="216"/>
      <c r="E856" s="216"/>
      <c r="F856" s="216"/>
      <c r="G856" s="216"/>
      <c r="H856" s="216"/>
      <c r="I856" s="216"/>
      <c r="J856" s="216"/>
      <c r="K856" s="216"/>
      <c r="L856" s="216"/>
      <c r="M856" s="216"/>
      <c r="N856" s="216"/>
      <c r="O856" s="216"/>
      <c r="P856" s="216"/>
      <c r="Q856" s="216"/>
    </row>
    <row r="857" spans="1:17">
      <c r="A857" s="215"/>
      <c r="B857" s="215"/>
      <c r="C857" s="216"/>
      <c r="D857" s="216"/>
      <c r="E857" s="216"/>
      <c r="F857" s="216"/>
      <c r="G857" s="216"/>
      <c r="H857" s="216"/>
      <c r="I857" s="216"/>
      <c r="J857" s="216"/>
      <c r="K857" s="216"/>
      <c r="L857" s="216"/>
      <c r="M857" s="216"/>
      <c r="N857" s="216"/>
      <c r="O857" s="216"/>
      <c r="P857" s="216"/>
      <c r="Q857" s="216"/>
    </row>
    <row r="858" spans="1:17">
      <c r="A858" s="215"/>
      <c r="B858" s="215"/>
      <c r="C858" s="216"/>
      <c r="D858" s="216"/>
      <c r="E858" s="216"/>
      <c r="F858" s="216"/>
      <c r="G858" s="216"/>
      <c r="H858" s="216"/>
      <c r="I858" s="216"/>
      <c r="J858" s="216"/>
      <c r="K858" s="216"/>
      <c r="L858" s="216"/>
      <c r="M858" s="216"/>
      <c r="N858" s="216"/>
      <c r="O858" s="216"/>
      <c r="P858" s="216"/>
      <c r="Q858" s="216"/>
    </row>
    <row r="859" spans="1:17">
      <c r="A859" s="215"/>
      <c r="B859" s="215"/>
      <c r="C859" s="216"/>
      <c r="D859" s="216"/>
      <c r="E859" s="216"/>
      <c r="F859" s="216"/>
      <c r="G859" s="216"/>
      <c r="H859" s="216"/>
      <c r="I859" s="216"/>
      <c r="J859" s="216"/>
      <c r="K859" s="216"/>
      <c r="L859" s="216"/>
      <c r="M859" s="216"/>
      <c r="N859" s="216"/>
      <c r="O859" s="216"/>
      <c r="P859" s="216"/>
      <c r="Q859" s="216"/>
    </row>
    <row r="860" spans="1:17">
      <c r="A860" s="215"/>
      <c r="B860" s="215"/>
      <c r="C860" s="216"/>
      <c r="D860" s="216"/>
      <c r="E860" s="216"/>
      <c r="F860" s="216"/>
      <c r="G860" s="216"/>
      <c r="H860" s="216"/>
      <c r="I860" s="216"/>
      <c r="J860" s="216"/>
      <c r="K860" s="216"/>
      <c r="L860" s="216"/>
      <c r="M860" s="216"/>
      <c r="N860" s="216"/>
      <c r="O860" s="216"/>
      <c r="P860" s="216"/>
      <c r="Q860" s="216"/>
    </row>
    <row r="861" spans="1:17">
      <c r="A861" s="215"/>
      <c r="B861" s="215"/>
      <c r="C861" s="216"/>
      <c r="D861" s="216"/>
      <c r="E861" s="216"/>
      <c r="F861" s="216"/>
      <c r="G861" s="216"/>
      <c r="H861" s="216"/>
      <c r="I861" s="216"/>
      <c r="J861" s="216"/>
      <c r="K861" s="216"/>
      <c r="L861" s="216"/>
      <c r="M861" s="216"/>
      <c r="N861" s="216"/>
      <c r="O861" s="216"/>
      <c r="P861" s="216"/>
      <c r="Q861" s="216"/>
    </row>
    <row r="862" spans="1:17">
      <c r="A862" s="215"/>
      <c r="B862" s="215"/>
      <c r="C862" s="216"/>
      <c r="D862" s="216"/>
      <c r="E862" s="216"/>
      <c r="F862" s="216"/>
      <c r="G862" s="216"/>
      <c r="H862" s="216"/>
      <c r="I862" s="216"/>
      <c r="J862" s="216"/>
      <c r="K862" s="216"/>
      <c r="L862" s="216"/>
      <c r="M862" s="216"/>
      <c r="N862" s="216"/>
      <c r="O862" s="216"/>
      <c r="P862" s="216"/>
      <c r="Q862" s="216"/>
    </row>
    <row r="863" spans="1:17">
      <c r="A863" s="215"/>
      <c r="B863" s="215"/>
      <c r="C863" s="216"/>
      <c r="D863" s="216"/>
      <c r="E863" s="216"/>
      <c r="F863" s="216"/>
      <c r="G863" s="216"/>
      <c r="H863" s="216"/>
      <c r="I863" s="216"/>
      <c r="J863" s="216"/>
      <c r="K863" s="216"/>
      <c r="L863" s="216"/>
      <c r="M863" s="216"/>
      <c r="N863" s="216"/>
      <c r="O863" s="216"/>
      <c r="P863" s="216"/>
      <c r="Q863" s="216"/>
    </row>
    <row r="864" spans="1:17">
      <c r="A864" s="215"/>
      <c r="B864" s="215"/>
      <c r="C864" s="216"/>
      <c r="D864" s="216"/>
      <c r="E864" s="216"/>
      <c r="F864" s="216"/>
      <c r="G864" s="216"/>
      <c r="H864" s="216"/>
      <c r="I864" s="216"/>
      <c r="J864" s="216"/>
      <c r="K864" s="216"/>
      <c r="L864" s="216"/>
      <c r="M864" s="216"/>
      <c r="N864" s="216"/>
      <c r="O864" s="216"/>
      <c r="P864" s="216"/>
      <c r="Q864" s="216"/>
    </row>
    <row r="865" spans="1:17">
      <c r="A865" s="215"/>
      <c r="B865" s="215"/>
      <c r="C865" s="216"/>
      <c r="D865" s="216"/>
      <c r="E865" s="216"/>
      <c r="F865" s="216"/>
      <c r="G865" s="216"/>
      <c r="H865" s="216"/>
      <c r="I865" s="216"/>
      <c r="J865" s="216"/>
      <c r="K865" s="216"/>
      <c r="L865" s="216"/>
      <c r="M865" s="216"/>
      <c r="N865" s="216"/>
      <c r="O865" s="216"/>
      <c r="P865" s="216"/>
      <c r="Q865" s="216"/>
    </row>
    <row r="866" spans="1:17">
      <c r="A866" s="215"/>
      <c r="B866" s="215"/>
      <c r="C866" s="216"/>
      <c r="D866" s="216"/>
      <c r="E866" s="216"/>
      <c r="F866" s="216"/>
      <c r="G866" s="216"/>
      <c r="H866" s="216"/>
      <c r="I866" s="216"/>
      <c r="J866" s="216"/>
      <c r="K866" s="216"/>
      <c r="L866" s="216"/>
      <c r="M866" s="216"/>
      <c r="N866" s="216"/>
      <c r="O866" s="216"/>
      <c r="P866" s="216"/>
      <c r="Q866" s="216"/>
    </row>
    <row r="867" spans="1:17">
      <c r="A867" s="215"/>
      <c r="B867" s="215"/>
      <c r="C867" s="216"/>
      <c r="D867" s="216"/>
      <c r="E867" s="216"/>
      <c r="F867" s="216"/>
      <c r="G867" s="216"/>
      <c r="H867" s="216"/>
      <c r="I867" s="216"/>
      <c r="J867" s="216"/>
      <c r="K867" s="216"/>
      <c r="L867" s="216"/>
      <c r="M867" s="216"/>
      <c r="N867" s="216"/>
      <c r="O867" s="216"/>
      <c r="P867" s="216"/>
      <c r="Q867" s="216"/>
    </row>
    <row r="868" spans="1:17">
      <c r="A868" s="215"/>
      <c r="B868" s="215"/>
      <c r="C868" s="216"/>
      <c r="D868" s="216"/>
      <c r="E868" s="216"/>
      <c r="F868" s="216"/>
      <c r="G868" s="216"/>
      <c r="H868" s="216"/>
      <c r="I868" s="216"/>
      <c r="J868" s="216"/>
      <c r="K868" s="216"/>
      <c r="L868" s="216"/>
      <c r="M868" s="216"/>
      <c r="N868" s="216"/>
      <c r="O868" s="216"/>
      <c r="P868" s="216"/>
      <c r="Q868" s="216"/>
    </row>
    <row r="869" spans="1:17">
      <c r="A869" s="215"/>
      <c r="B869" s="215"/>
      <c r="C869" s="216"/>
      <c r="D869" s="216"/>
      <c r="E869" s="216"/>
      <c r="F869" s="216"/>
      <c r="G869" s="216"/>
      <c r="H869" s="216"/>
      <c r="I869" s="216"/>
      <c r="J869" s="216"/>
      <c r="K869" s="216"/>
      <c r="L869" s="216"/>
      <c r="M869" s="216"/>
      <c r="N869" s="216"/>
      <c r="O869" s="216"/>
      <c r="P869" s="216"/>
      <c r="Q869" s="216"/>
    </row>
    <row r="870" spans="1:17">
      <c r="A870" s="215"/>
      <c r="B870" s="215"/>
      <c r="C870" s="216"/>
      <c r="D870" s="216"/>
      <c r="E870" s="216"/>
      <c r="F870" s="216"/>
      <c r="G870" s="216"/>
      <c r="H870" s="216"/>
      <c r="I870" s="216"/>
      <c r="J870" s="216"/>
      <c r="K870" s="216"/>
      <c r="L870" s="216"/>
      <c r="M870" s="216"/>
      <c r="N870" s="216"/>
      <c r="O870" s="216"/>
      <c r="P870" s="216"/>
      <c r="Q870" s="216"/>
    </row>
    <row r="871" spans="1:17">
      <c r="A871" s="215"/>
      <c r="B871" s="215"/>
      <c r="C871" s="216"/>
      <c r="D871" s="216"/>
      <c r="E871" s="216"/>
      <c r="F871" s="216"/>
      <c r="G871" s="216"/>
      <c r="H871" s="216"/>
      <c r="I871" s="216"/>
      <c r="J871" s="216"/>
      <c r="K871" s="216"/>
      <c r="L871" s="216"/>
      <c r="M871" s="216"/>
      <c r="N871" s="216"/>
      <c r="O871" s="216"/>
      <c r="P871" s="216"/>
      <c r="Q871" s="216"/>
    </row>
    <row r="873" spans="1:17">
      <c r="A873" s="215"/>
      <c r="B873" s="215"/>
      <c r="C873" s="216"/>
      <c r="D873" s="216"/>
      <c r="E873" s="216"/>
      <c r="F873" s="216"/>
      <c r="G873" s="216"/>
      <c r="H873" s="216"/>
      <c r="I873" s="216"/>
      <c r="J873" s="216"/>
      <c r="K873" s="216"/>
      <c r="L873" s="216"/>
      <c r="M873" s="216"/>
      <c r="N873" s="216"/>
      <c r="O873" s="216"/>
      <c r="P873" s="216"/>
      <c r="Q873" s="216"/>
    </row>
    <row r="874" spans="1:17">
      <c r="A874" s="215"/>
      <c r="B874" s="215"/>
    </row>
    <row r="875" spans="1:17">
      <c r="A875" s="215"/>
      <c r="B875" s="215"/>
      <c r="C875" s="216"/>
      <c r="D875" s="216"/>
      <c r="E875" s="216"/>
      <c r="F875" s="216"/>
      <c r="G875" s="216"/>
      <c r="H875" s="216"/>
      <c r="I875" s="216"/>
      <c r="J875" s="216"/>
      <c r="K875" s="216"/>
      <c r="L875" s="216"/>
      <c r="M875" s="216"/>
      <c r="N875" s="216"/>
      <c r="O875" s="216"/>
      <c r="P875" s="216"/>
      <c r="Q875" s="216"/>
    </row>
    <row r="876" spans="1:17">
      <c r="A876" s="215"/>
      <c r="B876" s="215"/>
      <c r="C876" s="216"/>
      <c r="D876" s="216"/>
      <c r="E876" s="216"/>
      <c r="F876" s="216"/>
      <c r="G876" s="216"/>
      <c r="H876" s="216"/>
      <c r="I876" s="216"/>
      <c r="J876" s="216"/>
      <c r="K876" s="216"/>
      <c r="L876" s="216"/>
      <c r="M876" s="216"/>
      <c r="N876" s="216"/>
      <c r="O876" s="216"/>
      <c r="P876" s="216"/>
      <c r="Q876" s="216"/>
    </row>
    <row r="877" spans="1:17">
      <c r="A877" s="215"/>
      <c r="B877" s="215"/>
      <c r="C877" s="216"/>
      <c r="D877" s="216"/>
      <c r="E877" s="216"/>
      <c r="F877" s="216"/>
      <c r="G877" s="216"/>
      <c r="H877" s="216"/>
      <c r="I877" s="216"/>
      <c r="J877" s="216"/>
      <c r="K877" s="216"/>
      <c r="L877" s="216"/>
      <c r="M877" s="216"/>
      <c r="N877" s="216"/>
      <c r="O877" s="216"/>
      <c r="P877" s="216"/>
      <c r="Q877" s="216"/>
    </row>
    <row r="878" spans="1:17">
      <c r="A878" s="215"/>
      <c r="B878" s="215"/>
      <c r="C878" s="216"/>
      <c r="D878" s="216"/>
      <c r="E878" s="216"/>
      <c r="F878" s="216"/>
      <c r="G878" s="216"/>
      <c r="H878" s="216"/>
      <c r="I878" s="216"/>
      <c r="J878" s="216"/>
      <c r="K878" s="216"/>
      <c r="L878" s="216"/>
      <c r="M878" s="216"/>
      <c r="N878" s="216"/>
      <c r="O878" s="216"/>
      <c r="P878" s="216"/>
      <c r="Q878" s="216"/>
    </row>
    <row r="879" spans="1:17">
      <c r="A879" s="215"/>
      <c r="B879" s="215"/>
      <c r="C879" s="216"/>
      <c r="D879" s="216"/>
      <c r="E879" s="216"/>
      <c r="F879" s="216"/>
      <c r="G879" s="216"/>
      <c r="H879" s="216"/>
      <c r="I879" s="216"/>
      <c r="J879" s="216"/>
      <c r="K879" s="216"/>
      <c r="L879" s="216"/>
      <c r="M879" s="216"/>
      <c r="N879" s="216"/>
      <c r="O879" s="216"/>
      <c r="P879" s="216"/>
      <c r="Q879" s="216"/>
    </row>
    <row r="880" spans="1:17">
      <c r="A880" s="215"/>
      <c r="B880" s="215"/>
      <c r="C880" s="216"/>
      <c r="D880" s="216"/>
      <c r="E880" s="216"/>
      <c r="F880" s="216"/>
      <c r="G880" s="216"/>
      <c r="H880" s="216"/>
      <c r="I880" s="216"/>
      <c r="J880" s="216"/>
      <c r="K880" s="216"/>
      <c r="L880" s="216"/>
      <c r="M880" s="216"/>
      <c r="N880" s="216"/>
      <c r="O880" s="216"/>
      <c r="P880" s="216"/>
      <c r="Q880" s="216"/>
    </row>
    <row r="881" spans="1:17">
      <c r="A881" s="215"/>
      <c r="B881" s="215"/>
      <c r="C881" s="216"/>
      <c r="D881" s="216"/>
      <c r="E881" s="216"/>
      <c r="F881" s="216"/>
      <c r="G881" s="216"/>
      <c r="H881" s="216"/>
      <c r="I881" s="216"/>
      <c r="J881" s="216"/>
      <c r="K881" s="216"/>
      <c r="L881" s="216"/>
      <c r="M881" s="216"/>
      <c r="N881" s="216"/>
      <c r="O881" s="216"/>
      <c r="P881" s="216"/>
      <c r="Q881" s="216"/>
    </row>
    <row r="882" spans="1:17">
      <c r="A882" s="215"/>
      <c r="B882" s="215"/>
      <c r="C882" s="216"/>
      <c r="D882" s="216"/>
      <c r="E882" s="216"/>
      <c r="F882" s="216"/>
      <c r="G882" s="216"/>
      <c r="H882" s="216"/>
      <c r="I882" s="216"/>
      <c r="J882" s="216"/>
      <c r="K882" s="216"/>
      <c r="L882" s="216"/>
      <c r="M882" s="216"/>
      <c r="N882" s="216"/>
      <c r="O882" s="216"/>
      <c r="P882" s="216"/>
      <c r="Q882" s="216"/>
    </row>
    <row r="883" spans="1:17">
      <c r="A883" s="215"/>
      <c r="B883" s="215"/>
      <c r="C883" s="216"/>
      <c r="D883" s="216"/>
      <c r="E883" s="216"/>
      <c r="F883" s="216"/>
      <c r="G883" s="216"/>
      <c r="H883" s="216"/>
      <c r="I883" s="216"/>
      <c r="J883" s="216"/>
      <c r="K883" s="216"/>
      <c r="L883" s="216"/>
      <c r="M883" s="216"/>
      <c r="N883" s="216"/>
      <c r="O883" s="216"/>
      <c r="P883" s="216"/>
      <c r="Q883" s="216"/>
    </row>
    <row r="884" spans="1:17">
      <c r="A884" s="215"/>
      <c r="B884" s="215"/>
      <c r="C884" s="216"/>
      <c r="D884" s="216"/>
      <c r="E884" s="216"/>
      <c r="F884" s="216"/>
      <c r="G884" s="216"/>
      <c r="H884" s="216"/>
      <c r="I884" s="216"/>
      <c r="J884" s="216"/>
      <c r="K884" s="216"/>
      <c r="L884" s="216"/>
      <c r="M884" s="216"/>
      <c r="N884" s="216"/>
      <c r="O884" s="216"/>
      <c r="P884" s="216"/>
      <c r="Q884" s="216"/>
    </row>
    <row r="885" spans="1:17">
      <c r="A885" s="215"/>
      <c r="B885" s="215"/>
      <c r="C885" s="216"/>
      <c r="D885" s="216"/>
      <c r="E885" s="216"/>
      <c r="F885" s="216"/>
      <c r="G885" s="216"/>
      <c r="H885" s="216"/>
      <c r="I885" s="216"/>
      <c r="J885" s="216"/>
      <c r="K885" s="216"/>
      <c r="L885" s="216"/>
      <c r="M885" s="216"/>
      <c r="N885" s="216"/>
      <c r="O885" s="216"/>
      <c r="P885" s="216"/>
      <c r="Q885" s="216"/>
    </row>
    <row r="886" spans="1:17">
      <c r="A886" s="215"/>
      <c r="B886" s="215"/>
      <c r="C886" s="216"/>
      <c r="D886" s="216"/>
      <c r="E886" s="216"/>
      <c r="F886" s="216"/>
      <c r="G886" s="216"/>
      <c r="H886" s="216"/>
      <c r="I886" s="216"/>
      <c r="J886" s="216"/>
      <c r="K886" s="216"/>
      <c r="L886" s="216"/>
      <c r="M886" s="216"/>
      <c r="N886" s="216"/>
      <c r="O886" s="216"/>
      <c r="P886" s="216"/>
      <c r="Q886" s="216"/>
    </row>
    <row r="887" spans="1:17">
      <c r="A887" s="215"/>
      <c r="B887" s="215"/>
      <c r="C887" s="216"/>
      <c r="D887" s="216"/>
      <c r="E887" s="216"/>
      <c r="F887" s="216"/>
      <c r="G887" s="216"/>
      <c r="H887" s="216"/>
      <c r="I887" s="216"/>
      <c r="J887" s="216"/>
      <c r="K887" s="216"/>
      <c r="L887" s="216"/>
      <c r="M887" s="216"/>
      <c r="N887" s="216"/>
      <c r="O887" s="216"/>
      <c r="P887" s="216"/>
      <c r="Q887" s="216"/>
    </row>
    <row r="888" spans="1:17">
      <c r="A888" s="215"/>
      <c r="B888" s="215"/>
      <c r="C888" s="216"/>
      <c r="D888" s="216"/>
      <c r="E888" s="216"/>
      <c r="F888" s="216"/>
      <c r="G888" s="216"/>
      <c r="H888" s="216"/>
      <c r="I888" s="216"/>
      <c r="J888" s="216"/>
      <c r="K888" s="216"/>
      <c r="L888" s="216"/>
      <c r="M888" s="216"/>
      <c r="N888" s="216"/>
      <c r="O888" s="216"/>
      <c r="P888" s="216"/>
      <c r="Q888" s="216"/>
    </row>
    <row r="889" spans="1:17">
      <c r="A889" s="215"/>
      <c r="B889" s="215"/>
      <c r="C889" s="216"/>
      <c r="D889" s="216"/>
      <c r="E889" s="216"/>
      <c r="F889" s="216"/>
      <c r="G889" s="216"/>
      <c r="H889" s="216"/>
      <c r="I889" s="216"/>
      <c r="J889" s="216"/>
      <c r="K889" s="216"/>
      <c r="L889" s="216"/>
      <c r="M889" s="216"/>
      <c r="N889" s="216"/>
      <c r="O889" s="216"/>
      <c r="P889" s="216"/>
      <c r="Q889" s="216"/>
    </row>
    <row r="890" spans="1:17">
      <c r="A890" s="215"/>
      <c r="B890" s="215"/>
      <c r="C890" s="216"/>
      <c r="D890" s="216"/>
      <c r="E890" s="216"/>
      <c r="F890" s="216"/>
      <c r="G890" s="216"/>
      <c r="H890" s="216"/>
      <c r="I890" s="216"/>
      <c r="J890" s="216"/>
      <c r="K890" s="216"/>
      <c r="L890" s="216"/>
      <c r="M890" s="216"/>
      <c r="N890" s="216"/>
      <c r="O890" s="216"/>
      <c r="P890" s="216"/>
      <c r="Q890" s="216"/>
    </row>
    <row r="891" spans="1:17">
      <c r="A891" s="215"/>
      <c r="B891" s="215"/>
      <c r="C891" s="216"/>
      <c r="D891" s="216"/>
      <c r="E891" s="216"/>
      <c r="F891" s="216"/>
      <c r="G891" s="216"/>
      <c r="H891" s="216"/>
      <c r="I891" s="216"/>
      <c r="J891" s="216"/>
      <c r="K891" s="216"/>
      <c r="L891" s="216"/>
      <c r="M891" s="216"/>
      <c r="N891" s="216"/>
      <c r="O891" s="216"/>
      <c r="P891" s="216"/>
      <c r="Q891" s="216"/>
    </row>
    <row r="892" spans="1:17">
      <c r="A892" s="215"/>
      <c r="B892" s="215"/>
      <c r="C892" s="216"/>
      <c r="D892" s="216"/>
      <c r="E892" s="216"/>
      <c r="F892" s="216"/>
      <c r="G892" s="216"/>
      <c r="H892" s="216"/>
      <c r="I892" s="216"/>
      <c r="J892" s="216"/>
      <c r="K892" s="216"/>
      <c r="L892" s="216"/>
      <c r="M892" s="216"/>
      <c r="N892" s="216"/>
      <c r="O892" s="216"/>
      <c r="P892" s="216"/>
      <c r="Q892" s="216"/>
    </row>
    <row r="894" spans="1:17">
      <c r="A894" s="215"/>
      <c r="B894" s="215"/>
      <c r="C894" s="216"/>
      <c r="D894" s="216"/>
      <c r="E894" s="216"/>
      <c r="F894" s="216"/>
      <c r="G894" s="216"/>
      <c r="H894" s="216"/>
      <c r="I894" s="216"/>
      <c r="J894" s="216"/>
      <c r="K894" s="216"/>
      <c r="L894" s="216"/>
      <c r="M894" s="216"/>
      <c r="N894" s="216"/>
      <c r="O894" s="216"/>
      <c r="P894" s="216"/>
      <c r="Q894" s="216"/>
    </row>
    <row r="895" spans="1:17">
      <c r="A895" s="215"/>
      <c r="B895" s="215"/>
    </row>
    <row r="896" spans="1:17">
      <c r="A896" s="215"/>
      <c r="B896" s="215"/>
      <c r="C896" s="216"/>
      <c r="D896" s="216"/>
      <c r="E896" s="216"/>
      <c r="F896" s="216"/>
      <c r="G896" s="216"/>
      <c r="H896" s="216"/>
      <c r="I896" s="216"/>
      <c r="J896" s="216"/>
      <c r="K896" s="216"/>
      <c r="L896" s="216"/>
      <c r="M896" s="216"/>
      <c r="N896" s="216"/>
      <c r="O896" s="216"/>
      <c r="P896" s="216"/>
      <c r="Q896" s="216"/>
    </row>
    <row r="897" spans="1:17">
      <c r="A897" s="215"/>
      <c r="B897" s="215"/>
      <c r="C897" s="216"/>
      <c r="D897" s="216"/>
      <c r="E897" s="216"/>
      <c r="F897" s="216"/>
      <c r="G897" s="216"/>
      <c r="H897" s="216"/>
      <c r="I897" s="216"/>
      <c r="J897" s="216"/>
      <c r="K897" s="216"/>
      <c r="L897" s="216"/>
      <c r="M897" s="216"/>
      <c r="N897" s="216"/>
      <c r="O897" s="216"/>
      <c r="P897" s="216"/>
      <c r="Q897" s="216"/>
    </row>
    <row r="898" spans="1:17">
      <c r="A898" s="215"/>
      <c r="B898" s="215"/>
      <c r="C898" s="216"/>
      <c r="D898" s="216"/>
      <c r="E898" s="216"/>
      <c r="F898" s="216"/>
      <c r="G898" s="216"/>
      <c r="H898" s="216"/>
      <c r="I898" s="216"/>
      <c r="J898" s="216"/>
      <c r="K898" s="216"/>
      <c r="L898" s="216"/>
      <c r="M898" s="216"/>
      <c r="N898" s="216"/>
      <c r="O898" s="216"/>
      <c r="P898" s="216"/>
      <c r="Q898" s="216"/>
    </row>
    <row r="899" spans="1:17">
      <c r="A899" s="215"/>
      <c r="B899" s="215"/>
      <c r="C899" s="216"/>
      <c r="D899" s="216"/>
      <c r="E899" s="216"/>
      <c r="F899" s="216"/>
      <c r="G899" s="216"/>
      <c r="H899" s="216"/>
      <c r="I899" s="216"/>
      <c r="J899" s="216"/>
      <c r="K899" s="216"/>
      <c r="L899" s="216"/>
      <c r="M899" s="216"/>
      <c r="N899" s="216"/>
      <c r="O899" s="216"/>
      <c r="P899" s="216"/>
      <c r="Q899" s="216"/>
    </row>
    <row r="900" spans="1:17">
      <c r="A900" s="215"/>
      <c r="B900" s="215"/>
      <c r="C900" s="216"/>
      <c r="D900" s="216"/>
      <c r="E900" s="216"/>
      <c r="F900" s="216"/>
      <c r="G900" s="216"/>
      <c r="H900" s="216"/>
      <c r="I900" s="216"/>
      <c r="J900" s="216"/>
      <c r="K900" s="216"/>
      <c r="L900" s="216"/>
      <c r="M900" s="216"/>
      <c r="N900" s="216"/>
      <c r="O900" s="216"/>
      <c r="P900" s="216"/>
      <c r="Q900" s="216"/>
    </row>
    <row r="901" spans="1:17">
      <c r="A901" s="215"/>
      <c r="B901" s="215"/>
      <c r="C901" s="216"/>
      <c r="D901" s="216"/>
      <c r="E901" s="216"/>
      <c r="F901" s="216"/>
      <c r="G901" s="216"/>
      <c r="H901" s="216"/>
      <c r="I901" s="216"/>
      <c r="J901" s="216"/>
      <c r="K901" s="216"/>
      <c r="L901" s="216"/>
      <c r="M901" s="216"/>
      <c r="N901" s="216"/>
      <c r="O901" s="216"/>
      <c r="P901" s="216"/>
      <c r="Q901" s="216"/>
    </row>
    <row r="902" spans="1:17">
      <c r="A902" s="215"/>
      <c r="B902" s="215"/>
      <c r="C902" s="216"/>
      <c r="D902" s="216"/>
      <c r="E902" s="216"/>
      <c r="F902" s="216"/>
      <c r="G902" s="216"/>
      <c r="H902" s="216"/>
      <c r="I902" s="216"/>
      <c r="J902" s="216"/>
      <c r="K902" s="216"/>
      <c r="L902" s="216"/>
      <c r="M902" s="216"/>
      <c r="N902" s="216"/>
      <c r="O902" s="216"/>
      <c r="P902" s="216"/>
      <c r="Q902" s="216"/>
    </row>
    <row r="903" spans="1:17">
      <c r="A903" s="215"/>
      <c r="B903" s="215"/>
      <c r="C903" s="216"/>
      <c r="D903" s="216"/>
      <c r="E903" s="216"/>
      <c r="F903" s="216"/>
      <c r="G903" s="216"/>
      <c r="H903" s="216"/>
      <c r="I903" s="216"/>
      <c r="J903" s="216"/>
      <c r="K903" s="216"/>
      <c r="L903" s="216"/>
      <c r="M903" s="216"/>
      <c r="N903" s="216"/>
      <c r="O903" s="216"/>
      <c r="P903" s="216"/>
      <c r="Q903" s="216"/>
    </row>
    <row r="904" spans="1:17">
      <c r="A904" s="215"/>
      <c r="B904" s="215"/>
      <c r="C904" s="216"/>
      <c r="D904" s="216"/>
      <c r="E904" s="216"/>
      <c r="F904" s="216"/>
      <c r="G904" s="216"/>
      <c r="H904" s="216"/>
      <c r="I904" s="216"/>
      <c r="J904" s="216"/>
      <c r="K904" s="216"/>
      <c r="L904" s="216"/>
      <c r="M904" s="216"/>
      <c r="N904" s="216"/>
      <c r="O904" s="216"/>
      <c r="P904" s="216"/>
      <c r="Q904" s="216"/>
    </row>
    <row r="905" spans="1:17">
      <c r="A905" s="215"/>
      <c r="B905" s="215"/>
      <c r="C905" s="216"/>
      <c r="D905" s="216"/>
      <c r="E905" s="216"/>
      <c r="F905" s="216"/>
      <c r="G905" s="216"/>
      <c r="H905" s="216"/>
      <c r="I905" s="216"/>
      <c r="J905" s="216"/>
      <c r="K905" s="216"/>
      <c r="L905" s="216"/>
      <c r="M905" s="216"/>
      <c r="N905" s="216"/>
      <c r="O905" s="216"/>
      <c r="P905" s="216"/>
      <c r="Q905" s="216"/>
    </row>
    <row r="906" spans="1:17">
      <c r="A906" s="215"/>
      <c r="B906" s="215"/>
      <c r="C906" s="216"/>
      <c r="D906" s="216"/>
      <c r="E906" s="216"/>
      <c r="F906" s="216"/>
      <c r="G906" s="216"/>
      <c r="H906" s="216"/>
      <c r="I906" s="216"/>
      <c r="J906" s="216"/>
      <c r="K906" s="216"/>
      <c r="L906" s="216"/>
      <c r="M906" s="216"/>
      <c r="N906" s="216"/>
      <c r="O906" s="216"/>
      <c r="P906" s="216"/>
      <c r="Q906" s="216"/>
    </row>
    <row r="907" spans="1:17">
      <c r="A907" s="215"/>
      <c r="B907" s="215"/>
      <c r="C907" s="216"/>
      <c r="D907" s="216"/>
      <c r="E907" s="216"/>
      <c r="F907" s="216"/>
      <c r="G907" s="216"/>
      <c r="H907" s="216"/>
      <c r="I907" s="216"/>
      <c r="J907" s="216"/>
      <c r="K907" s="216"/>
      <c r="L907" s="216"/>
      <c r="M907" s="216"/>
      <c r="N907" s="216"/>
      <c r="O907" s="216"/>
      <c r="P907" s="216"/>
      <c r="Q907" s="216"/>
    </row>
    <row r="908" spans="1:17">
      <c r="A908" s="215"/>
      <c r="B908" s="215"/>
      <c r="C908" s="216"/>
      <c r="D908" s="216"/>
      <c r="E908" s="216"/>
      <c r="F908" s="216"/>
      <c r="G908" s="216"/>
      <c r="H908" s="216"/>
      <c r="I908" s="216"/>
      <c r="J908" s="216"/>
      <c r="K908" s="216"/>
      <c r="L908" s="216"/>
      <c r="M908" s="216"/>
      <c r="N908" s="216"/>
      <c r="O908" s="216"/>
      <c r="P908" s="216"/>
      <c r="Q908" s="216"/>
    </row>
    <row r="909" spans="1:17">
      <c r="A909" s="215"/>
      <c r="B909" s="215"/>
      <c r="C909" s="216"/>
      <c r="D909" s="216"/>
      <c r="E909" s="216"/>
      <c r="F909" s="216"/>
      <c r="G909" s="216"/>
      <c r="H909" s="216"/>
      <c r="I909" s="216"/>
      <c r="J909" s="216"/>
      <c r="K909" s="216"/>
      <c r="L909" s="216"/>
      <c r="M909" s="216"/>
      <c r="N909" s="216"/>
      <c r="O909" s="216"/>
      <c r="P909" s="216"/>
      <c r="Q909" s="216"/>
    </row>
    <row r="910" spans="1:17">
      <c r="A910" s="215"/>
      <c r="B910" s="215"/>
      <c r="C910" s="216"/>
      <c r="D910" s="216"/>
      <c r="E910" s="216"/>
      <c r="F910" s="216"/>
      <c r="G910" s="216"/>
      <c r="H910" s="216"/>
      <c r="I910" s="216"/>
      <c r="J910" s="216"/>
      <c r="K910" s="216"/>
      <c r="L910" s="216"/>
      <c r="M910" s="216"/>
      <c r="N910" s="216"/>
      <c r="O910" s="216"/>
      <c r="P910" s="216"/>
      <c r="Q910" s="216"/>
    </row>
    <row r="911" spans="1:17">
      <c r="A911" s="215"/>
      <c r="B911" s="215"/>
      <c r="C911" s="216"/>
      <c r="D911" s="216"/>
      <c r="E911" s="216"/>
      <c r="F911" s="216"/>
      <c r="G911" s="216"/>
      <c r="H911" s="216"/>
      <c r="I911" s="216"/>
      <c r="J911" s="216"/>
      <c r="K911" s="216"/>
      <c r="L911" s="216"/>
      <c r="M911" s="216"/>
      <c r="N911" s="216"/>
      <c r="O911" s="216"/>
      <c r="P911" s="216"/>
      <c r="Q911" s="216"/>
    </row>
    <row r="912" spans="1:17">
      <c r="A912" s="215"/>
      <c r="B912" s="215"/>
      <c r="C912" s="216"/>
      <c r="D912" s="216"/>
      <c r="E912" s="216"/>
      <c r="F912" s="216"/>
      <c r="G912" s="216"/>
      <c r="H912" s="216"/>
      <c r="I912" s="216"/>
      <c r="J912" s="216"/>
      <c r="K912" s="216"/>
      <c r="L912" s="216"/>
      <c r="M912" s="216"/>
      <c r="N912" s="216"/>
      <c r="O912" s="216"/>
      <c r="P912" s="216"/>
      <c r="Q912" s="216"/>
    </row>
    <row r="913" spans="1:17">
      <c r="A913" s="215"/>
      <c r="B913" s="215"/>
      <c r="C913" s="216"/>
      <c r="D913" s="216"/>
      <c r="E913" s="216"/>
      <c r="F913" s="216"/>
      <c r="G913" s="216"/>
      <c r="H913" s="216"/>
      <c r="I913" s="216"/>
      <c r="J913" s="216"/>
      <c r="K913" s="216"/>
      <c r="L913" s="216"/>
      <c r="M913" s="216"/>
      <c r="N913" s="216"/>
      <c r="O913" s="216"/>
      <c r="P913" s="216"/>
      <c r="Q913" s="216"/>
    </row>
    <row r="915" spans="1:17">
      <c r="A915" s="215"/>
      <c r="B915" s="215"/>
      <c r="C915" s="216"/>
      <c r="D915" s="216"/>
      <c r="E915" s="216"/>
      <c r="F915" s="216"/>
      <c r="G915" s="216"/>
      <c r="H915" s="216"/>
      <c r="I915" s="216"/>
      <c r="J915" s="216"/>
      <c r="K915" s="216"/>
      <c r="L915" s="216"/>
      <c r="M915" s="216"/>
      <c r="N915" s="216"/>
      <c r="O915" s="216"/>
      <c r="P915" s="216"/>
      <c r="Q915" s="216"/>
    </row>
    <row r="916" spans="1:17">
      <c r="A916" s="215"/>
      <c r="B916" s="215"/>
    </row>
    <row r="917" spans="1:17">
      <c r="A917" s="215"/>
      <c r="B917" s="215"/>
      <c r="C917" s="216"/>
      <c r="D917" s="216"/>
      <c r="E917" s="216"/>
      <c r="F917" s="216"/>
      <c r="G917" s="216"/>
      <c r="H917" s="216"/>
      <c r="I917" s="216"/>
      <c r="J917" s="216"/>
      <c r="K917" s="216"/>
      <c r="L917" s="216"/>
      <c r="M917" s="216"/>
      <c r="N917" s="216"/>
      <c r="O917" s="216"/>
      <c r="P917" s="216"/>
      <c r="Q917" s="216"/>
    </row>
    <row r="918" spans="1:17">
      <c r="A918" s="215"/>
      <c r="B918" s="215"/>
      <c r="C918" s="216"/>
      <c r="D918" s="216"/>
      <c r="E918" s="216"/>
      <c r="F918" s="216"/>
      <c r="G918" s="216"/>
      <c r="H918" s="216"/>
      <c r="I918" s="216"/>
      <c r="J918" s="216"/>
      <c r="K918" s="216"/>
      <c r="L918" s="216"/>
      <c r="M918" s="216"/>
      <c r="N918" s="216"/>
      <c r="O918" s="216"/>
      <c r="P918" s="216"/>
      <c r="Q918" s="216"/>
    </row>
    <row r="919" spans="1:17">
      <c r="A919" s="215"/>
      <c r="B919" s="215"/>
      <c r="C919" s="216"/>
      <c r="D919" s="216"/>
      <c r="E919" s="216"/>
      <c r="F919" s="216"/>
      <c r="G919" s="216"/>
      <c r="H919" s="216"/>
      <c r="I919" s="216"/>
      <c r="J919" s="216"/>
      <c r="K919" s="216"/>
      <c r="L919" s="216"/>
      <c r="M919" s="216"/>
      <c r="N919" s="216"/>
      <c r="O919" s="216"/>
      <c r="P919" s="216"/>
      <c r="Q919" s="216"/>
    </row>
    <row r="920" spans="1:17">
      <c r="A920" s="215"/>
      <c r="B920" s="215"/>
      <c r="C920" s="216"/>
      <c r="D920" s="216"/>
      <c r="E920" s="216"/>
      <c r="F920" s="216"/>
      <c r="G920" s="216"/>
      <c r="H920" s="216"/>
      <c r="I920" s="216"/>
      <c r="J920" s="216"/>
      <c r="K920" s="216"/>
      <c r="L920" s="216"/>
      <c r="M920" s="216"/>
      <c r="N920" s="216"/>
      <c r="O920" s="216"/>
      <c r="P920" s="216"/>
      <c r="Q920" s="216"/>
    </row>
    <row r="921" spans="1:17">
      <c r="A921" s="215"/>
      <c r="B921" s="215"/>
      <c r="C921" s="216"/>
      <c r="D921" s="216"/>
      <c r="E921" s="216"/>
      <c r="F921" s="216"/>
      <c r="G921" s="216"/>
      <c r="H921" s="216"/>
      <c r="I921" s="216"/>
      <c r="J921" s="216"/>
      <c r="K921" s="216"/>
      <c r="L921" s="216"/>
      <c r="M921" s="216"/>
      <c r="N921" s="216"/>
      <c r="O921" s="216"/>
      <c r="P921" s="216"/>
      <c r="Q921" s="216"/>
    </row>
    <row r="922" spans="1:17">
      <c r="A922" s="215"/>
      <c r="B922" s="215"/>
      <c r="C922" s="216"/>
      <c r="D922" s="216"/>
      <c r="E922" s="216"/>
      <c r="F922" s="216"/>
      <c r="G922" s="216"/>
      <c r="H922" s="216"/>
      <c r="I922" s="216"/>
      <c r="J922" s="216"/>
      <c r="K922" s="216"/>
      <c r="L922" s="216"/>
      <c r="M922" s="216"/>
      <c r="N922" s="216"/>
      <c r="O922" s="216"/>
      <c r="P922" s="216"/>
      <c r="Q922" s="216"/>
    </row>
    <row r="923" spans="1:17">
      <c r="A923" s="215"/>
      <c r="B923" s="215"/>
      <c r="C923" s="216"/>
      <c r="D923" s="216"/>
      <c r="E923" s="216"/>
      <c r="F923" s="216"/>
      <c r="G923" s="216"/>
      <c r="H923" s="216"/>
      <c r="I923" s="216"/>
      <c r="J923" s="216"/>
      <c r="K923" s="216"/>
      <c r="L923" s="216"/>
      <c r="M923" s="216"/>
      <c r="N923" s="216"/>
      <c r="O923" s="216"/>
      <c r="P923" s="216"/>
      <c r="Q923" s="216"/>
    </row>
    <row r="924" spans="1:17">
      <c r="A924" s="215"/>
      <c r="B924" s="215"/>
      <c r="C924" s="216"/>
      <c r="D924" s="216"/>
      <c r="E924" s="216"/>
      <c r="F924" s="216"/>
      <c r="G924" s="216"/>
      <c r="H924" s="216"/>
      <c r="I924" s="216"/>
      <c r="J924" s="216"/>
      <c r="K924" s="216"/>
      <c r="L924" s="216"/>
      <c r="M924" s="216"/>
      <c r="N924" s="216"/>
      <c r="O924" s="216"/>
      <c r="P924" s="216"/>
      <c r="Q924" s="216"/>
    </row>
    <row r="925" spans="1:17">
      <c r="A925" s="215"/>
      <c r="B925" s="215"/>
      <c r="C925" s="216"/>
      <c r="D925" s="216"/>
      <c r="E925" s="216"/>
      <c r="F925" s="216"/>
      <c r="G925" s="216"/>
      <c r="H925" s="216"/>
      <c r="I925" s="216"/>
      <c r="J925" s="216"/>
      <c r="K925" s="216"/>
      <c r="L925" s="216"/>
      <c r="M925" s="216"/>
      <c r="N925" s="216"/>
      <c r="O925" s="216"/>
      <c r="P925" s="216"/>
      <c r="Q925" s="216"/>
    </row>
    <row r="926" spans="1:17">
      <c r="A926" s="215"/>
      <c r="B926" s="215"/>
      <c r="C926" s="216"/>
      <c r="D926" s="216"/>
      <c r="E926" s="216"/>
      <c r="F926" s="216"/>
      <c r="G926" s="216"/>
      <c r="H926" s="216"/>
      <c r="I926" s="216"/>
      <c r="J926" s="216"/>
      <c r="K926" s="216"/>
      <c r="L926" s="216"/>
      <c r="M926" s="216"/>
      <c r="N926" s="216"/>
      <c r="O926" s="216"/>
      <c r="P926" s="216"/>
      <c r="Q926" s="216"/>
    </row>
    <row r="927" spans="1:17">
      <c r="A927" s="215"/>
      <c r="B927" s="215"/>
      <c r="C927" s="216"/>
      <c r="D927" s="216"/>
      <c r="E927" s="216"/>
      <c r="F927" s="216"/>
      <c r="G927" s="216"/>
      <c r="H927" s="216"/>
      <c r="I927" s="216"/>
      <c r="J927" s="216"/>
      <c r="K927" s="216"/>
      <c r="L927" s="216"/>
      <c r="M927" s="216"/>
      <c r="N927" s="216"/>
      <c r="O927" s="216"/>
      <c r="P927" s="216"/>
      <c r="Q927" s="216"/>
    </row>
    <row r="928" spans="1:17">
      <c r="A928" s="215"/>
      <c r="B928" s="215"/>
      <c r="C928" s="216"/>
      <c r="D928" s="216"/>
      <c r="E928" s="216"/>
      <c r="F928" s="216"/>
      <c r="G928" s="216"/>
      <c r="H928" s="216"/>
      <c r="I928" s="216"/>
      <c r="J928" s="216"/>
      <c r="K928" s="216"/>
      <c r="L928" s="216"/>
      <c r="M928" s="216"/>
      <c r="N928" s="216"/>
      <c r="O928" s="216"/>
      <c r="P928" s="216"/>
      <c r="Q928" s="216"/>
    </row>
    <row r="929" spans="1:17">
      <c r="A929" s="215"/>
      <c r="B929" s="215"/>
      <c r="C929" s="216"/>
      <c r="D929" s="216"/>
      <c r="E929" s="216"/>
      <c r="F929" s="216"/>
      <c r="G929" s="216"/>
      <c r="H929" s="216"/>
      <c r="I929" s="216"/>
      <c r="J929" s="216"/>
      <c r="K929" s="216"/>
      <c r="L929" s="216"/>
      <c r="M929" s="216"/>
      <c r="N929" s="216"/>
      <c r="O929" s="216"/>
      <c r="P929" s="216"/>
      <c r="Q929" s="216"/>
    </row>
    <row r="930" spans="1:17">
      <c r="A930" s="215"/>
      <c r="B930" s="215"/>
      <c r="C930" s="216"/>
      <c r="D930" s="216"/>
      <c r="E930" s="216"/>
      <c r="F930" s="216"/>
      <c r="G930" s="216"/>
      <c r="H930" s="216"/>
      <c r="I930" s="216"/>
      <c r="J930" s="216"/>
      <c r="K930" s="216"/>
      <c r="L930" s="216"/>
      <c r="M930" s="216"/>
      <c r="N930" s="216"/>
      <c r="O930" s="216"/>
      <c r="P930" s="216"/>
      <c r="Q930" s="216"/>
    </row>
    <row r="931" spans="1:17">
      <c r="A931" s="215"/>
      <c r="B931" s="215"/>
      <c r="C931" s="216"/>
      <c r="D931" s="216"/>
      <c r="E931" s="216"/>
      <c r="F931" s="216"/>
      <c r="G931" s="216"/>
      <c r="H931" s="216"/>
      <c r="I931" s="216"/>
      <c r="J931" s="216"/>
      <c r="K931" s="216"/>
      <c r="L931" s="216"/>
      <c r="M931" s="216"/>
      <c r="N931" s="216"/>
      <c r="O931" s="216"/>
      <c r="P931" s="216"/>
      <c r="Q931" s="216"/>
    </row>
    <row r="932" spans="1:17">
      <c r="A932" s="215"/>
      <c r="B932" s="215"/>
      <c r="C932" s="216"/>
      <c r="D932" s="216"/>
      <c r="E932" s="216"/>
      <c r="F932" s="216"/>
      <c r="G932" s="216"/>
      <c r="H932" s="216"/>
      <c r="I932" s="216"/>
      <c r="J932" s="216"/>
      <c r="K932" s="216"/>
      <c r="L932" s="216"/>
      <c r="M932" s="216"/>
      <c r="N932" s="216"/>
      <c r="O932" s="216"/>
      <c r="P932" s="216"/>
      <c r="Q932" s="216"/>
    </row>
    <row r="933" spans="1:17">
      <c r="A933" s="215"/>
      <c r="B933" s="215"/>
      <c r="C933" s="216"/>
      <c r="D933" s="216"/>
      <c r="E933" s="216"/>
      <c r="F933" s="216"/>
      <c r="G933" s="216"/>
      <c r="H933" s="216"/>
      <c r="I933" s="216"/>
      <c r="J933" s="216"/>
      <c r="K933" s="216"/>
      <c r="L933" s="216"/>
      <c r="M933" s="216"/>
      <c r="N933" s="216"/>
      <c r="O933" s="216"/>
      <c r="P933" s="216"/>
      <c r="Q933" s="216"/>
    </row>
    <row r="934" spans="1:17">
      <c r="A934" s="215"/>
      <c r="B934" s="215"/>
      <c r="C934" s="216"/>
      <c r="D934" s="216"/>
      <c r="E934" s="216"/>
      <c r="F934" s="216"/>
      <c r="G934" s="216"/>
      <c r="H934" s="216"/>
      <c r="I934" s="216"/>
      <c r="J934" s="216"/>
      <c r="K934" s="216"/>
      <c r="L934" s="216"/>
      <c r="M934" s="216"/>
      <c r="N934" s="216"/>
      <c r="O934" s="216"/>
      <c r="P934" s="216"/>
      <c r="Q934" s="216"/>
    </row>
    <row r="936" spans="1:17">
      <c r="A936" s="215"/>
      <c r="B936" s="215"/>
      <c r="C936" s="216"/>
      <c r="D936" s="216"/>
      <c r="E936" s="216"/>
      <c r="F936" s="216"/>
      <c r="G936" s="216"/>
      <c r="H936" s="216"/>
      <c r="I936" s="216"/>
      <c r="J936" s="216"/>
      <c r="K936" s="216"/>
      <c r="L936" s="216"/>
      <c r="M936" s="216"/>
      <c r="N936" s="216"/>
      <c r="O936" s="216"/>
      <c r="P936" s="216"/>
      <c r="Q936" s="216"/>
    </row>
    <row r="937" spans="1:17">
      <c r="A937" s="215"/>
      <c r="B937" s="215"/>
    </row>
    <row r="938" spans="1:17">
      <c r="A938" s="215"/>
      <c r="B938" s="215"/>
      <c r="C938" s="216"/>
      <c r="D938" s="216"/>
      <c r="E938" s="216"/>
      <c r="F938" s="216"/>
      <c r="G938" s="216"/>
      <c r="H938" s="216"/>
      <c r="I938" s="216"/>
      <c r="J938" s="216"/>
      <c r="K938" s="216"/>
      <c r="L938" s="216"/>
      <c r="M938" s="216"/>
      <c r="N938" s="216"/>
      <c r="O938" s="216"/>
      <c r="P938" s="216"/>
      <c r="Q938" s="216"/>
    </row>
    <row r="939" spans="1:17">
      <c r="A939" s="215"/>
      <c r="B939" s="215"/>
      <c r="C939" s="216"/>
      <c r="D939" s="216"/>
      <c r="E939" s="216"/>
      <c r="F939" s="216"/>
      <c r="G939" s="216"/>
      <c r="H939" s="216"/>
      <c r="I939" s="216"/>
      <c r="J939" s="216"/>
      <c r="K939" s="216"/>
      <c r="L939" s="216"/>
      <c r="M939" s="216"/>
      <c r="N939" s="216"/>
      <c r="O939" s="216"/>
      <c r="P939" s="216"/>
      <c r="Q939" s="216"/>
    </row>
    <row r="940" spans="1:17">
      <c r="A940" s="215"/>
      <c r="B940" s="215"/>
      <c r="C940" s="216"/>
      <c r="D940" s="216"/>
      <c r="E940" s="216"/>
      <c r="F940" s="216"/>
      <c r="G940" s="216"/>
      <c r="H940" s="216"/>
      <c r="I940" s="216"/>
      <c r="J940" s="216"/>
      <c r="K940" s="216"/>
      <c r="L940" s="216"/>
      <c r="M940" s="216"/>
      <c r="N940" s="216"/>
      <c r="O940" s="216"/>
      <c r="P940" s="216"/>
      <c r="Q940" s="216"/>
    </row>
    <row r="941" spans="1:17">
      <c r="A941" s="215"/>
      <c r="B941" s="215"/>
      <c r="C941" s="216"/>
      <c r="D941" s="216"/>
      <c r="E941" s="216"/>
      <c r="F941" s="216"/>
      <c r="G941" s="216"/>
      <c r="H941" s="216"/>
      <c r="I941" s="216"/>
      <c r="J941" s="216"/>
      <c r="K941" s="216"/>
      <c r="L941" s="216"/>
      <c r="M941" s="216"/>
      <c r="N941" s="216"/>
      <c r="O941" s="216"/>
      <c r="P941" s="216"/>
      <c r="Q941" s="216"/>
    </row>
    <row r="942" spans="1:17">
      <c r="A942" s="215"/>
      <c r="B942" s="215"/>
      <c r="C942" s="216"/>
      <c r="D942" s="216"/>
      <c r="E942" s="216"/>
      <c r="F942" s="216"/>
      <c r="G942" s="216"/>
      <c r="H942" s="216"/>
      <c r="I942" s="216"/>
      <c r="J942" s="216"/>
      <c r="K942" s="216"/>
      <c r="L942" s="216"/>
      <c r="M942" s="216"/>
      <c r="N942" s="216"/>
      <c r="O942" s="216"/>
      <c r="P942" s="216"/>
      <c r="Q942" s="216"/>
    </row>
    <row r="943" spans="1:17">
      <c r="A943" s="215"/>
      <c r="B943" s="215"/>
      <c r="C943" s="216"/>
      <c r="D943" s="216"/>
      <c r="E943" s="216"/>
      <c r="F943" s="216"/>
      <c r="G943" s="216"/>
      <c r="H943" s="216"/>
      <c r="I943" s="216"/>
      <c r="J943" s="216"/>
      <c r="K943" s="216"/>
      <c r="L943" s="216"/>
      <c r="M943" s="216"/>
      <c r="N943" s="216"/>
      <c r="O943" s="216"/>
      <c r="P943" s="216"/>
      <c r="Q943" s="216"/>
    </row>
    <row r="944" spans="1:17">
      <c r="A944" s="215"/>
      <c r="B944" s="215"/>
      <c r="C944" s="216"/>
      <c r="D944" s="216"/>
      <c r="E944" s="216"/>
      <c r="F944" s="216"/>
      <c r="G944" s="216"/>
      <c r="H944" s="216"/>
      <c r="I944" s="216"/>
      <c r="J944" s="216"/>
      <c r="K944" s="216"/>
      <c r="L944" s="216"/>
      <c r="M944" s="216"/>
      <c r="N944" s="216"/>
      <c r="O944" s="216"/>
      <c r="P944" s="216"/>
      <c r="Q944" s="216"/>
    </row>
    <row r="945" spans="1:17">
      <c r="A945" s="215"/>
      <c r="B945" s="215"/>
      <c r="C945" s="216"/>
      <c r="D945" s="216"/>
      <c r="E945" s="216"/>
      <c r="F945" s="216"/>
      <c r="G945" s="216"/>
      <c r="H945" s="216"/>
      <c r="I945" s="216"/>
      <c r="J945" s="216"/>
      <c r="K945" s="216"/>
      <c r="L945" s="216"/>
      <c r="M945" s="216"/>
      <c r="N945" s="216"/>
      <c r="O945" s="216"/>
      <c r="P945" s="216"/>
      <c r="Q945" s="216"/>
    </row>
    <row r="946" spans="1:17">
      <c r="A946" s="215"/>
      <c r="B946" s="215"/>
      <c r="C946" s="216"/>
      <c r="D946" s="216"/>
      <c r="E946" s="216"/>
      <c r="F946" s="216"/>
      <c r="G946" s="216"/>
      <c r="H946" s="216"/>
      <c r="I946" s="216"/>
      <c r="J946" s="216"/>
      <c r="K946" s="216"/>
      <c r="L946" s="216"/>
      <c r="M946" s="216"/>
      <c r="N946" s="216"/>
      <c r="O946" s="216"/>
      <c r="P946" s="216"/>
      <c r="Q946" s="216"/>
    </row>
    <row r="947" spans="1:17">
      <c r="A947" s="215"/>
      <c r="B947" s="215"/>
      <c r="C947" s="216"/>
      <c r="D947" s="216"/>
      <c r="E947" s="216"/>
      <c r="F947" s="216"/>
      <c r="G947" s="216"/>
      <c r="H947" s="216"/>
      <c r="I947" s="216"/>
      <c r="J947" s="216"/>
      <c r="K947" s="216"/>
      <c r="L947" s="216"/>
      <c r="M947" s="216"/>
      <c r="N947" s="216"/>
      <c r="O947" s="216"/>
      <c r="P947" s="216"/>
      <c r="Q947" s="216"/>
    </row>
    <row r="948" spans="1:17">
      <c r="A948" s="215"/>
      <c r="B948" s="215"/>
      <c r="C948" s="216"/>
      <c r="D948" s="216"/>
      <c r="E948" s="216"/>
      <c r="F948" s="216"/>
      <c r="G948" s="216"/>
      <c r="H948" s="216"/>
      <c r="I948" s="216"/>
      <c r="J948" s="216"/>
      <c r="K948" s="216"/>
      <c r="L948" s="216"/>
      <c r="M948" s="216"/>
      <c r="N948" s="216"/>
      <c r="O948" s="216"/>
      <c r="P948" s="216"/>
      <c r="Q948" s="216"/>
    </row>
    <row r="949" spans="1:17">
      <c r="A949" s="215"/>
      <c r="B949" s="215"/>
      <c r="C949" s="216"/>
      <c r="D949" s="216"/>
      <c r="E949" s="216"/>
      <c r="F949" s="216"/>
      <c r="G949" s="216"/>
      <c r="H949" s="216"/>
      <c r="I949" s="216"/>
      <c r="J949" s="216"/>
      <c r="K949" s="216"/>
      <c r="L949" s="216"/>
      <c r="M949" s="216"/>
      <c r="N949" s="216"/>
      <c r="O949" s="216"/>
      <c r="P949" s="216"/>
      <c r="Q949" s="216"/>
    </row>
    <row r="950" spans="1:17">
      <c r="A950" s="215"/>
      <c r="B950" s="215"/>
      <c r="C950" s="216"/>
      <c r="D950" s="216"/>
      <c r="E950" s="216"/>
      <c r="F950" s="216"/>
      <c r="G950" s="216"/>
      <c r="H950" s="216"/>
      <c r="I950" s="216"/>
      <c r="J950" s="216"/>
      <c r="K950" s="216"/>
      <c r="L950" s="216"/>
      <c r="M950" s="216"/>
      <c r="N950" s="216"/>
      <c r="O950" s="216"/>
      <c r="P950" s="216"/>
      <c r="Q950" s="216"/>
    </row>
    <row r="951" spans="1:17">
      <c r="A951" s="215"/>
      <c r="B951" s="215"/>
      <c r="C951" s="216"/>
      <c r="D951" s="216"/>
      <c r="E951" s="216"/>
      <c r="F951" s="216"/>
      <c r="G951" s="216"/>
      <c r="H951" s="216"/>
      <c r="I951" s="216"/>
      <c r="J951" s="216"/>
      <c r="K951" s="216"/>
      <c r="L951" s="216"/>
      <c r="M951" s="216"/>
      <c r="N951" s="216"/>
      <c r="O951" s="216"/>
      <c r="P951" s="216"/>
      <c r="Q951" s="216"/>
    </row>
    <row r="952" spans="1:17">
      <c r="A952" s="215"/>
      <c r="B952" s="215"/>
      <c r="C952" s="216"/>
      <c r="D952" s="216"/>
      <c r="E952" s="216"/>
      <c r="F952" s="216"/>
      <c r="G952" s="216"/>
      <c r="H952" s="216"/>
      <c r="I952" s="216"/>
      <c r="J952" s="216"/>
      <c r="K952" s="216"/>
      <c r="L952" s="216"/>
      <c r="M952" s="216"/>
      <c r="N952" s="216"/>
      <c r="O952" s="216"/>
      <c r="P952" s="216"/>
      <c r="Q952" s="216"/>
    </row>
    <row r="953" spans="1:17">
      <c r="A953" s="215"/>
      <c r="B953" s="215"/>
      <c r="C953" s="216"/>
      <c r="D953" s="216"/>
      <c r="E953" s="216"/>
      <c r="F953" s="216"/>
      <c r="G953" s="216"/>
      <c r="H953" s="216"/>
      <c r="I953" s="216"/>
      <c r="J953" s="216"/>
      <c r="K953" s="216"/>
      <c r="L953" s="216"/>
      <c r="M953" s="216"/>
      <c r="N953" s="216"/>
      <c r="O953" s="216"/>
      <c r="P953" s="216"/>
      <c r="Q953" s="216"/>
    </row>
    <row r="954" spans="1:17">
      <c r="A954" s="215"/>
      <c r="B954" s="215"/>
      <c r="C954" s="216"/>
      <c r="D954" s="216"/>
      <c r="E954" s="216"/>
      <c r="F954" s="216"/>
      <c r="G954" s="216"/>
      <c r="H954" s="216"/>
      <c r="I954" s="216"/>
      <c r="J954" s="216"/>
      <c r="K954" s="216"/>
      <c r="L954" s="216"/>
      <c r="M954" s="216"/>
      <c r="N954" s="216"/>
      <c r="O954" s="216"/>
      <c r="P954" s="216"/>
      <c r="Q954" s="216"/>
    </row>
    <row r="955" spans="1:17">
      <c r="A955" s="215"/>
      <c r="B955" s="215"/>
      <c r="C955" s="216"/>
      <c r="D955" s="216"/>
      <c r="E955" s="216"/>
      <c r="F955" s="216"/>
      <c r="G955" s="216"/>
      <c r="H955" s="216"/>
      <c r="I955" s="216"/>
      <c r="J955" s="216"/>
      <c r="K955" s="216"/>
      <c r="L955" s="216"/>
      <c r="M955" s="216"/>
      <c r="N955" s="216"/>
      <c r="O955" s="216"/>
      <c r="P955" s="216"/>
      <c r="Q955" s="216"/>
    </row>
    <row r="957" spans="1:17">
      <c r="A957" s="215"/>
      <c r="B957" s="215"/>
      <c r="C957" s="214"/>
      <c r="D957" s="214"/>
      <c r="E957" s="214"/>
      <c r="F957" s="214"/>
      <c r="G957" s="214"/>
      <c r="H957" s="214"/>
      <c r="I957" s="214"/>
      <c r="J957" s="214"/>
      <c r="K957" s="214"/>
      <c r="L957" s="214"/>
      <c r="M957" s="214"/>
      <c r="N957" s="214"/>
      <c r="O957" s="214"/>
      <c r="P957" s="214"/>
      <c r="Q957" s="214"/>
    </row>
    <row r="958" spans="1:17">
      <c r="A958" s="215"/>
      <c r="B958" s="215"/>
    </row>
    <row r="959" spans="1:17">
      <c r="A959" s="215"/>
      <c r="B959" s="215"/>
      <c r="C959" s="216"/>
      <c r="D959" s="216"/>
      <c r="E959" s="216"/>
      <c r="F959" s="216"/>
      <c r="G959" s="216"/>
      <c r="H959" s="216"/>
      <c r="I959" s="216"/>
      <c r="J959" s="216"/>
      <c r="K959" s="216"/>
      <c r="L959" s="216"/>
      <c r="M959" s="216"/>
      <c r="N959" s="216"/>
      <c r="O959" s="216"/>
      <c r="P959" s="216"/>
      <c r="Q959" s="216"/>
    </row>
    <row r="960" spans="1:17">
      <c r="A960" s="215"/>
      <c r="B960" s="215"/>
      <c r="C960" s="216"/>
      <c r="D960" s="216"/>
      <c r="E960" s="216"/>
      <c r="F960" s="216"/>
      <c r="G960" s="216"/>
      <c r="H960" s="216"/>
      <c r="I960" s="216"/>
      <c r="J960" s="216"/>
      <c r="K960" s="216"/>
      <c r="L960" s="216"/>
      <c r="M960" s="216"/>
      <c r="N960" s="216"/>
      <c r="O960" s="216"/>
      <c r="P960" s="216"/>
      <c r="Q960" s="216"/>
    </row>
    <row r="961" spans="1:17">
      <c r="A961" s="215"/>
      <c r="B961" s="215"/>
      <c r="C961" s="216"/>
      <c r="D961" s="216"/>
      <c r="E961" s="216"/>
      <c r="F961" s="216"/>
      <c r="G961" s="216"/>
      <c r="H961" s="216"/>
      <c r="I961" s="216"/>
      <c r="J961" s="216"/>
      <c r="K961" s="216"/>
      <c r="L961" s="216"/>
      <c r="M961" s="216"/>
      <c r="N961" s="216"/>
      <c r="O961" s="216"/>
      <c r="P961" s="216"/>
      <c r="Q961" s="216"/>
    </row>
    <row r="962" spans="1:17">
      <c r="A962" s="215"/>
      <c r="B962" s="215"/>
      <c r="C962" s="216"/>
      <c r="D962" s="216"/>
      <c r="E962" s="216"/>
      <c r="F962" s="216"/>
      <c r="G962" s="216"/>
      <c r="H962" s="216"/>
      <c r="I962" s="216"/>
      <c r="J962" s="216"/>
      <c r="K962" s="216"/>
      <c r="L962" s="216"/>
      <c r="M962" s="216"/>
      <c r="N962" s="216"/>
      <c r="O962" s="216"/>
      <c r="P962" s="216"/>
      <c r="Q962" s="216"/>
    </row>
    <row r="963" spans="1:17">
      <c r="A963" s="215"/>
      <c r="B963" s="215"/>
      <c r="C963" s="216"/>
      <c r="D963" s="216"/>
      <c r="E963" s="216"/>
      <c r="F963" s="216"/>
      <c r="G963" s="216"/>
      <c r="H963" s="216"/>
      <c r="I963" s="216"/>
      <c r="J963" s="216"/>
      <c r="K963" s="216"/>
      <c r="L963" s="216"/>
      <c r="M963" s="216"/>
      <c r="N963" s="216"/>
      <c r="O963" s="216"/>
      <c r="P963" s="216"/>
      <c r="Q963" s="216"/>
    </row>
    <row r="964" spans="1:17">
      <c r="A964" s="215"/>
      <c r="B964" s="215"/>
      <c r="C964" s="216"/>
      <c r="D964" s="216"/>
      <c r="E964" s="216"/>
      <c r="F964" s="216"/>
      <c r="G964" s="216"/>
      <c r="H964" s="216"/>
      <c r="I964" s="216"/>
      <c r="J964" s="216"/>
      <c r="K964" s="216"/>
      <c r="L964" s="216"/>
      <c r="M964" s="216"/>
      <c r="N964" s="216"/>
      <c r="O964" s="216"/>
      <c r="P964" s="216"/>
      <c r="Q964" s="216"/>
    </row>
    <row r="965" spans="1:17">
      <c r="A965" s="215"/>
      <c r="B965" s="215"/>
      <c r="C965" s="216"/>
      <c r="D965" s="216"/>
      <c r="E965" s="216"/>
      <c r="F965" s="216"/>
      <c r="G965" s="216"/>
      <c r="H965" s="216"/>
      <c r="I965" s="216"/>
      <c r="J965" s="216"/>
      <c r="K965" s="216"/>
      <c r="L965" s="216"/>
      <c r="M965" s="216"/>
      <c r="N965" s="216"/>
      <c r="O965" s="216"/>
      <c r="P965" s="216"/>
      <c r="Q965" s="216"/>
    </row>
    <row r="966" spans="1:17">
      <c r="A966" s="215"/>
      <c r="B966" s="215"/>
      <c r="C966" s="216"/>
      <c r="D966" s="216"/>
      <c r="E966" s="216"/>
      <c r="F966" s="216"/>
      <c r="G966" s="216"/>
      <c r="H966" s="216"/>
      <c r="I966" s="216"/>
      <c r="J966" s="216"/>
      <c r="K966" s="216"/>
      <c r="L966" s="216"/>
      <c r="M966" s="216"/>
      <c r="N966" s="216"/>
      <c r="O966" s="216"/>
      <c r="P966" s="216"/>
      <c r="Q966" s="216"/>
    </row>
    <row r="967" spans="1:17">
      <c r="A967" s="215"/>
      <c r="B967" s="215"/>
      <c r="C967" s="216"/>
      <c r="D967" s="216"/>
      <c r="E967" s="216"/>
      <c r="F967" s="216"/>
      <c r="G967" s="216"/>
      <c r="H967" s="216"/>
      <c r="I967" s="216"/>
      <c r="J967" s="216"/>
      <c r="K967" s="216"/>
      <c r="L967" s="216"/>
      <c r="M967" s="216"/>
      <c r="N967" s="216"/>
      <c r="O967" s="216"/>
      <c r="P967" s="216"/>
      <c r="Q967" s="216"/>
    </row>
    <row r="968" spans="1:17">
      <c r="A968" s="215"/>
      <c r="B968" s="215"/>
      <c r="C968" s="216"/>
      <c r="D968" s="216"/>
      <c r="E968" s="216"/>
      <c r="F968" s="216"/>
      <c r="G968" s="216"/>
      <c r="H968" s="216"/>
      <c r="I968" s="216"/>
      <c r="J968" s="216"/>
      <c r="K968" s="216"/>
      <c r="L968" s="216"/>
      <c r="M968" s="216"/>
      <c r="N968" s="216"/>
      <c r="O968" s="216"/>
      <c r="P968" s="216"/>
      <c r="Q968" s="216"/>
    </row>
    <row r="969" spans="1:17">
      <c r="A969" s="215"/>
      <c r="B969" s="215"/>
      <c r="C969" s="216"/>
      <c r="D969" s="216"/>
      <c r="E969" s="216"/>
      <c r="F969" s="216"/>
      <c r="G969" s="216"/>
      <c r="H969" s="216"/>
      <c r="I969" s="216"/>
      <c r="J969" s="216"/>
      <c r="K969" s="216"/>
      <c r="L969" s="216"/>
      <c r="M969" s="216"/>
      <c r="N969" s="216"/>
      <c r="O969" s="216"/>
      <c r="P969" s="216"/>
      <c r="Q969" s="216"/>
    </row>
    <row r="970" spans="1:17">
      <c r="A970" s="215"/>
      <c r="B970" s="215"/>
      <c r="C970" s="216"/>
      <c r="D970" s="216"/>
      <c r="E970" s="216"/>
      <c r="F970" s="216"/>
      <c r="G970" s="216"/>
      <c r="H970" s="216"/>
      <c r="I970" s="216"/>
      <c r="J970" s="216"/>
      <c r="K970" s="216"/>
      <c r="L970" s="216"/>
      <c r="M970" s="216"/>
      <c r="N970" s="216"/>
      <c r="O970" s="216"/>
      <c r="P970" s="216"/>
      <c r="Q970" s="216"/>
    </row>
    <row r="971" spans="1:17">
      <c r="A971" s="215"/>
      <c r="B971" s="215"/>
      <c r="C971" s="216"/>
      <c r="D971" s="216"/>
      <c r="E971" s="216"/>
      <c r="F971" s="216"/>
      <c r="G971" s="216"/>
      <c r="H971" s="216"/>
      <c r="I971" s="216"/>
      <c r="J971" s="216"/>
      <c r="K971" s="216"/>
      <c r="L971" s="216"/>
      <c r="M971" s="216"/>
      <c r="N971" s="216"/>
      <c r="O971" s="216"/>
      <c r="P971" s="216"/>
      <c r="Q971" s="216"/>
    </row>
    <row r="972" spans="1:17">
      <c r="A972" s="215"/>
      <c r="B972" s="215"/>
      <c r="C972" s="216"/>
      <c r="D972" s="216"/>
      <c r="E972" s="216"/>
      <c r="F972" s="216"/>
      <c r="G972" s="216"/>
      <c r="H972" s="216"/>
      <c r="I972" s="216"/>
      <c r="J972" s="216"/>
      <c r="K972" s="216"/>
      <c r="L972" s="216"/>
      <c r="M972" s="216"/>
      <c r="N972" s="216"/>
      <c r="O972" s="216"/>
      <c r="P972" s="216"/>
      <c r="Q972" s="216"/>
    </row>
    <row r="973" spans="1:17">
      <c r="A973" s="215"/>
      <c r="B973" s="215"/>
      <c r="C973" s="216"/>
      <c r="D973" s="216"/>
      <c r="E973" s="216"/>
      <c r="F973" s="216"/>
      <c r="G973" s="216"/>
      <c r="H973" s="216"/>
      <c r="I973" s="216"/>
      <c r="J973" s="216"/>
      <c r="K973" s="216"/>
      <c r="L973" s="216"/>
      <c r="M973" s="216"/>
      <c r="N973" s="216"/>
      <c r="O973" s="216"/>
      <c r="P973" s="216"/>
      <c r="Q973" s="216"/>
    </row>
    <row r="974" spans="1:17">
      <c r="A974" s="215"/>
      <c r="B974" s="215"/>
      <c r="C974" s="216"/>
      <c r="D974" s="216"/>
      <c r="E974" s="216"/>
      <c r="F974" s="216"/>
      <c r="G974" s="216"/>
      <c r="H974" s="216"/>
      <c r="I974" s="216"/>
      <c r="J974" s="216"/>
      <c r="K974" s="216"/>
      <c r="L974" s="216"/>
      <c r="M974" s="216"/>
      <c r="N974" s="216"/>
      <c r="O974" s="216"/>
      <c r="P974" s="216"/>
      <c r="Q974" s="216"/>
    </row>
    <row r="975" spans="1:17">
      <c r="A975" s="215"/>
      <c r="B975" s="215"/>
      <c r="C975" s="216"/>
      <c r="D975" s="216"/>
      <c r="E975" s="216"/>
      <c r="F975" s="216"/>
      <c r="G975" s="216"/>
      <c r="H975" s="216"/>
      <c r="I975" s="216"/>
      <c r="J975" s="216"/>
      <c r="K975" s="216"/>
      <c r="L975" s="216"/>
      <c r="M975" s="216"/>
      <c r="N975" s="216"/>
      <c r="O975" s="216"/>
      <c r="P975" s="216"/>
      <c r="Q975" s="216"/>
    </row>
    <row r="976" spans="1:17">
      <c r="A976" s="215"/>
      <c r="B976" s="215"/>
      <c r="C976" s="214"/>
      <c r="D976" s="214"/>
      <c r="E976" s="214"/>
      <c r="F976" s="214"/>
      <c r="G976" s="214"/>
      <c r="H976" s="214"/>
      <c r="I976" s="214"/>
      <c r="J976" s="214"/>
      <c r="K976" s="214"/>
      <c r="L976" s="214"/>
      <c r="M976" s="214"/>
      <c r="N976" s="214"/>
      <c r="O976" s="214"/>
      <c r="P976" s="214"/>
      <c r="Q976" s="214"/>
    </row>
    <row r="978" spans="1:17">
      <c r="A978" s="217"/>
      <c r="B978" s="217"/>
      <c r="C978" s="217"/>
      <c r="D978" s="217"/>
      <c r="E978" s="217"/>
      <c r="F978" s="217"/>
      <c r="G978" s="217"/>
      <c r="H978" s="217"/>
      <c r="I978" s="217"/>
      <c r="J978" s="217"/>
      <c r="K978" s="217"/>
      <c r="L978" s="217"/>
      <c r="M978" s="217"/>
      <c r="N978" s="217"/>
      <c r="O978" s="217"/>
      <c r="P978" s="217"/>
      <c r="Q978" s="217"/>
    </row>
    <row r="979" spans="1:17">
      <c r="A979" s="215"/>
      <c r="B979" s="215"/>
    </row>
    <row r="983" spans="1:17">
      <c r="A983" s="215"/>
      <c r="B983" s="215"/>
    </row>
    <row r="985" spans="1:17">
      <c r="A985" s="215"/>
      <c r="B985" s="215"/>
    </row>
    <row r="986" spans="1:17">
      <c r="A986" s="215"/>
      <c r="B986" s="215"/>
    </row>
    <row r="987" spans="1:17">
      <c r="A987" s="217"/>
      <c r="B987" s="217"/>
      <c r="C987" s="217"/>
      <c r="D987" s="217"/>
      <c r="E987" s="217"/>
      <c r="F987" s="217"/>
      <c r="G987" s="217"/>
      <c r="H987" s="217"/>
      <c r="I987" s="217"/>
      <c r="J987" s="217"/>
      <c r="K987" s="217"/>
      <c r="L987" s="217"/>
      <c r="M987" s="217"/>
      <c r="N987" s="217"/>
      <c r="O987" s="217"/>
      <c r="P987" s="217"/>
      <c r="Q987" s="217"/>
    </row>
    <row r="988" spans="1:17">
      <c r="C988" s="215"/>
      <c r="D988" s="215"/>
    </row>
    <row r="989" spans="1:17">
      <c r="D989" s="217"/>
      <c r="E989" s="217"/>
      <c r="F989" s="217"/>
      <c r="G989" s="217"/>
      <c r="H989" s="217"/>
      <c r="I989" s="217"/>
      <c r="J989" s="217"/>
      <c r="K989" s="217"/>
      <c r="L989" s="217"/>
      <c r="M989" s="217"/>
      <c r="N989" s="217"/>
      <c r="O989" s="217"/>
      <c r="P989" s="217"/>
      <c r="Q989" s="217"/>
    </row>
    <row r="990" spans="1:17">
      <c r="D990" s="215"/>
      <c r="E990" s="215"/>
      <c r="F990" s="215"/>
      <c r="G990" s="215"/>
      <c r="H990" s="215"/>
      <c r="I990" s="215"/>
      <c r="J990" s="215"/>
      <c r="K990" s="215"/>
      <c r="L990" s="215"/>
      <c r="M990" s="215"/>
      <c r="N990" s="215"/>
      <c r="O990" s="215"/>
      <c r="P990" s="215"/>
      <c r="Q990" s="215"/>
    </row>
    <row r="991" spans="1:17">
      <c r="A991" s="217"/>
      <c r="B991" s="217"/>
      <c r="C991" s="217"/>
      <c r="D991" s="217"/>
      <c r="E991" s="217"/>
      <c r="F991" s="217"/>
      <c r="G991" s="217"/>
      <c r="H991" s="217"/>
      <c r="I991" s="217"/>
      <c r="J991" s="217"/>
      <c r="K991" s="217"/>
      <c r="L991" s="217"/>
      <c r="M991" s="217"/>
      <c r="N991" s="217"/>
      <c r="O991" s="217"/>
      <c r="P991" s="217"/>
      <c r="Q991" s="217"/>
    </row>
    <row r="993" spans="1:17">
      <c r="A993" s="215"/>
      <c r="B993" s="215"/>
      <c r="C993" s="214"/>
      <c r="D993" s="214"/>
      <c r="E993" s="214"/>
      <c r="F993" s="214"/>
      <c r="G993" s="214"/>
      <c r="H993" s="214"/>
      <c r="I993" s="214"/>
      <c r="J993" s="214"/>
      <c r="K993" s="214"/>
      <c r="L993" s="214"/>
      <c r="M993" s="214"/>
      <c r="N993" s="214"/>
      <c r="O993" s="214"/>
      <c r="P993" s="214"/>
      <c r="Q993" s="214"/>
    </row>
    <row r="995" spans="1:17">
      <c r="A995" s="215"/>
      <c r="B995" s="215"/>
    </row>
    <row r="996" spans="1:17">
      <c r="A996" s="215"/>
      <c r="B996" s="215"/>
      <c r="C996" s="216"/>
      <c r="D996" s="216"/>
      <c r="E996" s="216"/>
      <c r="F996" s="216"/>
      <c r="G996" s="216"/>
      <c r="H996" s="216"/>
      <c r="I996" s="216"/>
      <c r="J996" s="216"/>
      <c r="K996" s="216"/>
      <c r="L996" s="216"/>
      <c r="M996" s="216"/>
      <c r="N996" s="216"/>
      <c r="O996" s="216"/>
      <c r="P996" s="216"/>
      <c r="Q996" s="216"/>
    </row>
    <row r="997" spans="1:17">
      <c r="A997" s="215"/>
      <c r="B997" s="215"/>
      <c r="C997" s="216"/>
      <c r="D997" s="216"/>
      <c r="E997" s="216"/>
      <c r="F997" s="216"/>
      <c r="G997" s="216"/>
      <c r="H997" s="216"/>
      <c r="I997" s="216"/>
      <c r="J997" s="216"/>
      <c r="K997" s="216"/>
      <c r="L997" s="216"/>
      <c r="M997" s="216"/>
      <c r="N997" s="216"/>
      <c r="O997" s="216"/>
      <c r="P997" s="216"/>
      <c r="Q997" s="216"/>
    </row>
    <row r="998" spans="1:17">
      <c r="A998" s="215"/>
      <c r="B998" s="215"/>
      <c r="C998" s="216"/>
      <c r="D998" s="216"/>
      <c r="E998" s="216"/>
      <c r="F998" s="216"/>
      <c r="G998" s="216"/>
      <c r="H998" s="216"/>
      <c r="I998" s="216"/>
      <c r="J998" s="216"/>
      <c r="K998" s="216"/>
      <c r="L998" s="216"/>
      <c r="M998" s="216"/>
      <c r="N998" s="216"/>
      <c r="O998" s="216"/>
      <c r="P998" s="216"/>
      <c r="Q998" s="216"/>
    </row>
    <row r="999" spans="1:17">
      <c r="A999" s="215"/>
      <c r="B999" s="215"/>
      <c r="C999" s="216"/>
      <c r="D999" s="216"/>
      <c r="E999" s="216"/>
      <c r="F999" s="216"/>
      <c r="G999" s="216"/>
      <c r="H999" s="216"/>
      <c r="I999" s="216"/>
      <c r="J999" s="216"/>
      <c r="K999" s="216"/>
      <c r="L999" s="216"/>
      <c r="M999" s="216"/>
      <c r="N999" s="216"/>
      <c r="O999" s="216"/>
      <c r="P999" s="216"/>
      <c r="Q999" s="216"/>
    </row>
    <row r="1000" spans="1:17">
      <c r="A1000" s="215"/>
      <c r="B1000" s="215"/>
      <c r="C1000" s="216"/>
      <c r="D1000" s="216"/>
      <c r="E1000" s="216"/>
      <c r="F1000" s="216"/>
      <c r="G1000" s="216"/>
      <c r="H1000" s="216"/>
      <c r="I1000" s="216"/>
      <c r="J1000" s="216"/>
      <c r="K1000" s="216"/>
      <c r="L1000" s="216"/>
      <c r="M1000" s="216"/>
      <c r="N1000" s="216"/>
      <c r="O1000" s="216"/>
      <c r="P1000" s="216"/>
      <c r="Q1000" s="216"/>
    </row>
    <row r="1001" spans="1:17">
      <c r="A1001" s="215"/>
      <c r="B1001" s="215"/>
      <c r="C1001" s="216"/>
      <c r="D1001" s="216"/>
      <c r="E1001" s="216"/>
      <c r="F1001" s="216"/>
      <c r="G1001" s="216"/>
      <c r="H1001" s="216"/>
      <c r="I1001" s="216"/>
      <c r="J1001" s="216"/>
      <c r="K1001" s="216"/>
      <c r="L1001" s="216"/>
      <c r="M1001" s="216"/>
      <c r="N1001" s="216"/>
      <c r="O1001" s="216"/>
      <c r="P1001" s="216"/>
      <c r="Q1001" s="216"/>
    </row>
    <row r="1002" spans="1:17">
      <c r="A1002" s="215"/>
      <c r="B1002" s="215"/>
      <c r="C1002" s="216"/>
      <c r="D1002" s="216"/>
      <c r="E1002" s="216"/>
      <c r="F1002" s="216"/>
      <c r="G1002" s="216"/>
      <c r="H1002" s="216"/>
      <c r="I1002" s="216"/>
      <c r="J1002" s="216"/>
      <c r="K1002" s="216"/>
      <c r="L1002" s="216"/>
      <c r="M1002" s="216"/>
      <c r="N1002" s="216"/>
      <c r="O1002" s="216"/>
      <c r="P1002" s="216"/>
      <c r="Q1002" s="216"/>
    </row>
    <row r="1003" spans="1:17">
      <c r="A1003" s="215"/>
      <c r="B1003" s="215"/>
      <c r="C1003" s="216"/>
      <c r="D1003" s="216"/>
      <c r="E1003" s="216"/>
      <c r="F1003" s="216"/>
      <c r="G1003" s="216"/>
      <c r="H1003" s="216"/>
      <c r="I1003" s="216"/>
      <c r="J1003" s="216"/>
      <c r="K1003" s="216"/>
      <c r="L1003" s="216"/>
      <c r="M1003" s="216"/>
      <c r="N1003" s="216"/>
      <c r="O1003" s="216"/>
      <c r="P1003" s="216"/>
      <c r="Q1003" s="216"/>
    </row>
    <row r="1004" spans="1:17">
      <c r="A1004" s="215"/>
      <c r="B1004" s="215"/>
      <c r="C1004" s="216"/>
      <c r="D1004" s="216"/>
      <c r="E1004" s="216"/>
      <c r="F1004" s="216"/>
      <c r="G1004" s="216"/>
      <c r="H1004" s="216"/>
      <c r="I1004" s="216"/>
      <c r="J1004" s="216"/>
      <c r="K1004" s="216"/>
      <c r="L1004" s="216"/>
      <c r="M1004" s="216"/>
      <c r="N1004" s="216"/>
      <c r="O1004" s="216"/>
      <c r="P1004" s="216"/>
      <c r="Q1004" s="216"/>
    </row>
    <row r="1005" spans="1:17">
      <c r="A1005" s="215"/>
      <c r="B1005" s="215"/>
      <c r="C1005" s="216"/>
      <c r="D1005" s="216"/>
      <c r="E1005" s="216"/>
      <c r="F1005" s="216"/>
      <c r="G1005" s="216"/>
      <c r="H1005" s="216"/>
      <c r="I1005" s="216"/>
      <c r="J1005" s="216"/>
      <c r="K1005" s="216"/>
      <c r="L1005" s="216"/>
      <c r="M1005" s="216"/>
      <c r="N1005" s="216"/>
      <c r="O1005" s="216"/>
      <c r="P1005" s="216"/>
      <c r="Q1005" s="216"/>
    </row>
    <row r="1006" spans="1:17">
      <c r="A1006" s="215"/>
      <c r="B1006" s="215"/>
      <c r="C1006" s="216"/>
      <c r="D1006" s="216"/>
      <c r="E1006" s="216"/>
      <c r="F1006" s="216"/>
      <c r="G1006" s="216"/>
      <c r="H1006" s="216"/>
      <c r="I1006" s="216"/>
      <c r="J1006" s="216"/>
      <c r="K1006" s="216"/>
      <c r="L1006" s="216"/>
      <c r="M1006" s="216"/>
      <c r="N1006" s="216"/>
      <c r="O1006" s="216"/>
      <c r="P1006" s="216"/>
      <c r="Q1006" s="216"/>
    </row>
    <row r="1007" spans="1:17">
      <c r="A1007" s="215"/>
      <c r="B1007" s="215"/>
      <c r="C1007" s="216"/>
      <c r="D1007" s="216"/>
      <c r="E1007" s="216"/>
      <c r="F1007" s="216"/>
      <c r="G1007" s="216"/>
      <c r="H1007" s="216"/>
      <c r="I1007" s="216"/>
      <c r="J1007" s="216"/>
      <c r="K1007" s="216"/>
      <c r="L1007" s="216"/>
      <c r="M1007" s="216"/>
      <c r="N1007" s="216"/>
      <c r="O1007" s="216"/>
      <c r="P1007" s="216"/>
      <c r="Q1007" s="216"/>
    </row>
    <row r="1008" spans="1:17">
      <c r="A1008" s="215"/>
      <c r="B1008" s="215"/>
      <c r="C1008" s="216"/>
      <c r="D1008" s="216"/>
      <c r="E1008" s="216"/>
      <c r="F1008" s="216"/>
      <c r="G1008" s="216"/>
      <c r="H1008" s="216"/>
      <c r="I1008" s="216"/>
      <c r="J1008" s="216"/>
      <c r="K1008" s="216"/>
      <c r="L1008" s="216"/>
      <c r="M1008" s="216"/>
      <c r="N1008" s="216"/>
      <c r="O1008" s="216"/>
      <c r="P1008" s="216"/>
      <c r="Q1008" s="216"/>
    </row>
    <row r="1009" spans="1:17">
      <c r="A1009" s="215"/>
      <c r="B1009" s="215"/>
      <c r="C1009" s="216"/>
      <c r="D1009" s="216"/>
      <c r="E1009" s="216"/>
      <c r="F1009" s="216"/>
      <c r="G1009" s="216"/>
      <c r="H1009" s="216"/>
      <c r="I1009" s="216"/>
      <c r="J1009" s="216"/>
      <c r="K1009" s="216"/>
      <c r="L1009" s="216"/>
      <c r="M1009" s="216"/>
      <c r="N1009" s="216"/>
      <c r="O1009" s="216"/>
      <c r="P1009" s="216"/>
      <c r="Q1009" s="216"/>
    </row>
    <row r="1010" spans="1:17">
      <c r="A1010" s="215"/>
      <c r="B1010" s="215"/>
      <c r="C1010" s="216"/>
      <c r="D1010" s="216"/>
      <c r="E1010" s="216"/>
      <c r="F1010" s="216"/>
      <c r="G1010" s="216"/>
      <c r="H1010" s="216"/>
      <c r="I1010" s="216"/>
      <c r="J1010" s="216"/>
      <c r="K1010" s="216"/>
      <c r="L1010" s="216"/>
      <c r="M1010" s="216"/>
      <c r="N1010" s="216"/>
      <c r="O1010" s="216"/>
      <c r="P1010" s="216"/>
      <c r="Q1010" s="216"/>
    </row>
    <row r="1011" spans="1:17">
      <c r="A1011" s="215"/>
      <c r="B1011" s="215"/>
      <c r="C1011" s="216"/>
      <c r="D1011" s="216"/>
      <c r="E1011" s="216"/>
      <c r="F1011" s="216"/>
      <c r="G1011" s="216"/>
      <c r="H1011" s="216"/>
      <c r="I1011" s="216"/>
      <c r="J1011" s="216"/>
      <c r="K1011" s="216"/>
      <c r="L1011" s="216"/>
      <c r="M1011" s="216"/>
      <c r="N1011" s="216"/>
      <c r="O1011" s="216"/>
      <c r="P1011" s="216"/>
      <c r="Q1011" s="216"/>
    </row>
    <row r="1012" spans="1:17">
      <c r="A1012" s="215"/>
      <c r="B1012" s="215"/>
      <c r="C1012" s="216"/>
      <c r="D1012" s="216"/>
      <c r="E1012" s="216"/>
      <c r="F1012" s="216"/>
      <c r="G1012" s="216"/>
      <c r="H1012" s="216"/>
      <c r="I1012" s="216"/>
      <c r="J1012" s="216"/>
      <c r="K1012" s="216"/>
      <c r="L1012" s="216"/>
      <c r="M1012" s="216"/>
      <c r="N1012" s="216"/>
      <c r="O1012" s="216"/>
      <c r="P1012" s="216"/>
      <c r="Q1012" s="216"/>
    </row>
    <row r="1013" spans="1:17">
      <c r="A1013" s="215"/>
      <c r="B1013" s="215"/>
      <c r="C1013" s="214"/>
      <c r="D1013" s="214"/>
      <c r="E1013" s="214"/>
      <c r="F1013" s="214"/>
      <c r="G1013" s="214"/>
      <c r="H1013" s="214"/>
      <c r="I1013" s="214"/>
      <c r="J1013" s="214"/>
      <c r="K1013" s="214"/>
      <c r="L1013" s="214"/>
      <c r="M1013" s="214"/>
      <c r="N1013" s="214"/>
      <c r="O1013" s="214"/>
      <c r="P1013" s="214"/>
      <c r="Q1013" s="214"/>
    </row>
    <row r="1015" spans="1:17">
      <c r="A1015" s="215"/>
      <c r="B1015" s="215"/>
    </row>
    <row r="1016" spans="1:17">
      <c r="A1016" s="215"/>
      <c r="B1016" s="215"/>
      <c r="C1016" s="216"/>
      <c r="D1016" s="216"/>
      <c r="E1016" s="216"/>
      <c r="F1016" s="216"/>
      <c r="G1016" s="216"/>
      <c r="H1016" s="216"/>
      <c r="I1016" s="216"/>
      <c r="J1016" s="216"/>
      <c r="K1016" s="216"/>
      <c r="L1016" s="216"/>
      <c r="M1016" s="216"/>
      <c r="N1016" s="216"/>
      <c r="O1016" s="216"/>
      <c r="P1016" s="216"/>
      <c r="Q1016" s="216"/>
    </row>
    <row r="1017" spans="1:17">
      <c r="A1017" s="215"/>
      <c r="B1017" s="215"/>
    </row>
    <row r="1018" spans="1:17">
      <c r="A1018" s="215"/>
      <c r="B1018" s="215"/>
      <c r="C1018" s="216"/>
      <c r="D1018" s="216"/>
      <c r="E1018" s="216"/>
      <c r="F1018" s="216"/>
      <c r="G1018" s="216"/>
      <c r="H1018" s="216"/>
      <c r="I1018" s="216"/>
      <c r="J1018" s="216"/>
      <c r="K1018" s="216"/>
      <c r="L1018" s="216"/>
      <c r="M1018" s="216"/>
      <c r="N1018" s="216"/>
      <c r="O1018" s="216"/>
      <c r="P1018" s="216"/>
      <c r="Q1018" s="216"/>
    </row>
    <row r="1019" spans="1:17">
      <c r="A1019" s="215"/>
      <c r="B1019" s="215"/>
      <c r="C1019" s="216"/>
      <c r="D1019" s="216"/>
      <c r="E1019" s="216"/>
      <c r="F1019" s="216"/>
      <c r="G1019" s="216"/>
      <c r="H1019" s="216"/>
      <c r="I1019" s="216"/>
      <c r="J1019" s="216"/>
      <c r="K1019" s="216"/>
      <c r="L1019" s="216"/>
      <c r="M1019" s="216"/>
      <c r="N1019" s="216"/>
      <c r="O1019" s="216"/>
      <c r="P1019" s="216"/>
      <c r="Q1019" s="216"/>
    </row>
    <row r="1020" spans="1:17">
      <c r="A1020" s="215"/>
      <c r="B1020" s="215"/>
      <c r="C1020" s="216"/>
      <c r="D1020" s="216"/>
      <c r="E1020" s="216"/>
      <c r="F1020" s="216"/>
      <c r="G1020" s="216"/>
      <c r="H1020" s="216"/>
      <c r="I1020" s="216"/>
      <c r="J1020" s="216"/>
      <c r="K1020" s="216"/>
      <c r="L1020" s="216"/>
      <c r="M1020" s="216"/>
      <c r="N1020" s="216"/>
      <c r="O1020" s="216"/>
      <c r="P1020" s="216"/>
      <c r="Q1020" s="216"/>
    </row>
    <row r="1021" spans="1:17">
      <c r="A1021" s="215"/>
      <c r="B1021" s="215"/>
      <c r="C1021" s="216"/>
      <c r="D1021" s="216"/>
      <c r="E1021" s="216"/>
      <c r="F1021" s="216"/>
      <c r="G1021" s="216"/>
      <c r="H1021" s="216"/>
      <c r="I1021" s="216"/>
      <c r="J1021" s="216"/>
      <c r="K1021" s="216"/>
      <c r="L1021" s="216"/>
      <c r="M1021" s="216"/>
      <c r="N1021" s="216"/>
      <c r="O1021" s="216"/>
      <c r="P1021" s="216"/>
      <c r="Q1021" s="216"/>
    </row>
    <row r="1022" spans="1:17">
      <c r="A1022" s="215"/>
      <c r="B1022" s="215"/>
      <c r="C1022" s="216"/>
      <c r="D1022" s="216"/>
      <c r="E1022" s="216"/>
      <c r="F1022" s="216"/>
      <c r="G1022" s="216"/>
      <c r="H1022" s="216"/>
      <c r="I1022" s="216"/>
      <c r="J1022" s="216"/>
      <c r="K1022" s="216"/>
      <c r="L1022" s="216"/>
      <c r="M1022" s="216"/>
      <c r="N1022" s="216"/>
      <c r="O1022" s="216"/>
      <c r="P1022" s="216"/>
      <c r="Q1022" s="216"/>
    </row>
    <row r="1023" spans="1:17">
      <c r="A1023" s="215"/>
      <c r="B1023" s="215"/>
      <c r="C1023" s="216"/>
      <c r="D1023" s="216"/>
      <c r="E1023" s="216"/>
      <c r="F1023" s="216"/>
      <c r="G1023" s="216"/>
      <c r="H1023" s="216"/>
      <c r="I1023" s="216"/>
      <c r="J1023" s="216"/>
      <c r="K1023" s="216"/>
      <c r="L1023" s="216"/>
      <c r="M1023" s="216"/>
      <c r="N1023" s="216"/>
      <c r="O1023" s="216"/>
      <c r="P1023" s="216"/>
      <c r="Q1023" s="216"/>
    </row>
    <row r="1024" spans="1:17">
      <c r="A1024" s="215"/>
      <c r="B1024" s="215"/>
      <c r="C1024" s="216"/>
      <c r="D1024" s="216"/>
      <c r="E1024" s="216"/>
      <c r="F1024" s="216"/>
      <c r="G1024" s="216"/>
      <c r="H1024" s="216"/>
      <c r="I1024" s="216"/>
      <c r="J1024" s="216"/>
      <c r="K1024" s="216"/>
      <c r="L1024" s="216"/>
      <c r="M1024" s="216"/>
      <c r="N1024" s="216"/>
      <c r="O1024" s="216"/>
      <c r="P1024" s="216"/>
      <c r="Q1024" s="216"/>
    </row>
    <row r="1025" spans="1:17">
      <c r="A1025" s="215"/>
      <c r="B1025" s="215"/>
      <c r="C1025" s="216"/>
      <c r="D1025" s="216"/>
      <c r="E1025" s="216"/>
      <c r="F1025" s="216"/>
      <c r="G1025" s="216"/>
      <c r="H1025" s="216"/>
      <c r="I1025" s="216"/>
      <c r="J1025" s="216"/>
      <c r="K1025" s="216"/>
      <c r="L1025" s="216"/>
      <c r="M1025" s="216"/>
      <c r="N1025" s="216"/>
      <c r="O1025" s="216"/>
      <c r="P1025" s="216"/>
      <c r="Q1025" s="216"/>
    </row>
    <row r="1026" spans="1:17">
      <c r="A1026" s="215"/>
      <c r="B1026" s="215"/>
      <c r="C1026" s="216"/>
      <c r="D1026" s="216"/>
      <c r="E1026" s="216"/>
      <c r="F1026" s="216"/>
      <c r="G1026" s="216"/>
      <c r="H1026" s="216"/>
      <c r="I1026" s="216"/>
      <c r="J1026" s="216"/>
      <c r="K1026" s="216"/>
      <c r="L1026" s="216"/>
      <c r="M1026" s="216"/>
      <c r="N1026" s="216"/>
      <c r="O1026" s="216"/>
      <c r="P1026" s="216"/>
      <c r="Q1026" s="216"/>
    </row>
    <row r="1027" spans="1:17">
      <c r="A1027" s="215"/>
      <c r="B1027" s="215"/>
      <c r="C1027" s="216"/>
      <c r="D1027" s="216"/>
      <c r="E1027" s="216"/>
      <c r="F1027" s="216"/>
      <c r="G1027" s="216"/>
      <c r="H1027" s="216"/>
      <c r="I1027" s="216"/>
      <c r="J1027" s="216"/>
      <c r="K1027" s="216"/>
      <c r="L1027" s="216"/>
      <c r="M1027" s="216"/>
      <c r="N1027" s="216"/>
      <c r="O1027" s="216"/>
      <c r="P1027" s="216"/>
      <c r="Q1027" s="216"/>
    </row>
    <row r="1028" spans="1:17">
      <c r="A1028" s="215"/>
      <c r="B1028" s="215"/>
      <c r="C1028" s="216"/>
      <c r="D1028" s="216"/>
      <c r="E1028" s="216"/>
      <c r="F1028" s="216"/>
      <c r="G1028" s="216"/>
      <c r="H1028" s="216"/>
      <c r="I1028" s="216"/>
      <c r="J1028" s="216"/>
      <c r="K1028" s="216"/>
      <c r="L1028" s="216"/>
      <c r="M1028" s="216"/>
      <c r="N1028" s="216"/>
      <c r="O1028" s="216"/>
      <c r="P1028" s="216"/>
      <c r="Q1028" s="216"/>
    </row>
    <row r="1029" spans="1:17">
      <c r="A1029" s="215"/>
      <c r="B1029" s="215"/>
      <c r="C1029" s="216"/>
      <c r="D1029" s="216"/>
      <c r="E1029" s="216"/>
      <c r="F1029" s="216"/>
      <c r="G1029" s="216"/>
      <c r="H1029" s="216"/>
      <c r="I1029" s="216"/>
      <c r="J1029" s="216"/>
      <c r="K1029" s="216"/>
      <c r="L1029" s="216"/>
      <c r="M1029" s="216"/>
      <c r="N1029" s="216"/>
      <c r="O1029" s="216"/>
      <c r="P1029" s="216"/>
      <c r="Q1029" s="216"/>
    </row>
    <row r="1030" spans="1:17">
      <c r="A1030" s="215"/>
      <c r="B1030" s="215"/>
      <c r="C1030" s="216"/>
      <c r="D1030" s="216"/>
      <c r="E1030" s="216"/>
      <c r="F1030" s="216"/>
      <c r="G1030" s="216"/>
      <c r="H1030" s="216"/>
      <c r="I1030" s="216"/>
      <c r="J1030" s="216"/>
      <c r="K1030" s="216"/>
      <c r="L1030" s="216"/>
      <c r="M1030" s="216"/>
      <c r="N1030" s="216"/>
      <c r="O1030" s="216"/>
      <c r="P1030" s="216"/>
      <c r="Q1030" s="216"/>
    </row>
    <row r="1031" spans="1:17">
      <c r="A1031" s="215"/>
      <c r="B1031" s="215"/>
      <c r="C1031" s="216"/>
      <c r="D1031" s="216"/>
      <c r="E1031" s="216"/>
      <c r="F1031" s="216"/>
      <c r="G1031" s="216"/>
      <c r="H1031" s="216"/>
      <c r="I1031" s="216"/>
      <c r="J1031" s="216"/>
      <c r="K1031" s="216"/>
      <c r="L1031" s="216"/>
      <c r="M1031" s="216"/>
      <c r="N1031" s="216"/>
      <c r="O1031" s="216"/>
      <c r="P1031" s="216"/>
      <c r="Q1031" s="216"/>
    </row>
    <row r="1032" spans="1:17">
      <c r="A1032" s="215"/>
      <c r="B1032" s="215"/>
      <c r="C1032" s="216"/>
      <c r="D1032" s="216"/>
      <c r="E1032" s="216"/>
      <c r="F1032" s="216"/>
      <c r="G1032" s="216"/>
      <c r="H1032" s="216"/>
      <c r="I1032" s="216"/>
      <c r="J1032" s="216"/>
      <c r="K1032" s="216"/>
      <c r="L1032" s="216"/>
      <c r="M1032" s="216"/>
      <c r="N1032" s="216"/>
      <c r="O1032" s="216"/>
      <c r="P1032" s="216"/>
      <c r="Q1032" s="216"/>
    </row>
    <row r="1033" spans="1:17">
      <c r="A1033" s="215"/>
      <c r="B1033" s="215"/>
      <c r="C1033" s="216"/>
      <c r="D1033" s="216"/>
      <c r="E1033" s="216"/>
      <c r="F1033" s="216"/>
      <c r="G1033" s="216"/>
      <c r="H1033" s="216"/>
      <c r="I1033" s="216"/>
      <c r="J1033" s="216"/>
      <c r="K1033" s="216"/>
      <c r="L1033" s="216"/>
      <c r="M1033" s="216"/>
      <c r="N1033" s="216"/>
      <c r="O1033" s="216"/>
      <c r="P1033" s="216"/>
      <c r="Q1033" s="216"/>
    </row>
    <row r="1034" spans="1:17">
      <c r="A1034" s="215"/>
      <c r="B1034" s="215"/>
      <c r="C1034" s="216"/>
      <c r="D1034" s="216"/>
      <c r="E1034" s="216"/>
      <c r="F1034" s="216"/>
      <c r="G1034" s="216"/>
      <c r="H1034" s="216"/>
      <c r="I1034" s="216"/>
      <c r="J1034" s="216"/>
      <c r="K1034" s="216"/>
      <c r="L1034" s="216"/>
      <c r="M1034" s="216"/>
      <c r="N1034" s="216"/>
      <c r="O1034" s="216"/>
      <c r="P1034" s="216"/>
      <c r="Q1034" s="216"/>
    </row>
    <row r="1035" spans="1:17">
      <c r="A1035" s="215"/>
      <c r="B1035" s="215"/>
      <c r="C1035" s="216"/>
      <c r="D1035" s="216"/>
      <c r="E1035" s="216"/>
      <c r="F1035" s="216"/>
      <c r="G1035" s="216"/>
      <c r="H1035" s="216"/>
      <c r="I1035" s="216"/>
      <c r="J1035" s="216"/>
      <c r="K1035" s="216"/>
      <c r="L1035" s="216"/>
      <c r="M1035" s="216"/>
      <c r="N1035" s="216"/>
      <c r="O1035" s="216"/>
      <c r="P1035" s="216"/>
      <c r="Q1035" s="216"/>
    </row>
    <row r="1037" spans="1:17">
      <c r="A1037" s="215"/>
      <c r="B1037" s="215"/>
      <c r="C1037" s="216"/>
      <c r="D1037" s="216"/>
      <c r="E1037" s="216"/>
      <c r="F1037" s="216"/>
      <c r="G1037" s="216"/>
      <c r="H1037" s="216"/>
      <c r="I1037" s="216"/>
      <c r="J1037" s="216"/>
      <c r="K1037" s="216"/>
      <c r="L1037" s="216"/>
      <c r="M1037" s="216"/>
      <c r="N1037" s="216"/>
      <c r="O1037" s="216"/>
      <c r="P1037" s="216"/>
      <c r="Q1037" s="216"/>
    </row>
    <row r="1038" spans="1:17">
      <c r="A1038" s="215"/>
      <c r="B1038" s="215"/>
    </row>
    <row r="1039" spans="1:17">
      <c r="A1039" s="215"/>
      <c r="B1039" s="215"/>
      <c r="C1039" s="216"/>
      <c r="D1039" s="216"/>
      <c r="E1039" s="216"/>
      <c r="F1039" s="216"/>
      <c r="G1039" s="216"/>
      <c r="H1039" s="216"/>
      <c r="I1039" s="216"/>
      <c r="J1039" s="216"/>
      <c r="K1039" s="216"/>
      <c r="L1039" s="216"/>
      <c r="M1039" s="216"/>
      <c r="N1039" s="216"/>
      <c r="O1039" s="216"/>
      <c r="P1039" s="216"/>
      <c r="Q1039" s="216"/>
    </row>
    <row r="1040" spans="1:17">
      <c r="A1040" s="215"/>
      <c r="B1040" s="215"/>
      <c r="C1040" s="216"/>
      <c r="D1040" s="216"/>
      <c r="E1040" s="216"/>
      <c r="F1040" s="216"/>
      <c r="G1040" s="216"/>
      <c r="H1040" s="216"/>
      <c r="I1040" s="216"/>
      <c r="J1040" s="216"/>
      <c r="K1040" s="216"/>
      <c r="L1040" s="216"/>
      <c r="M1040" s="216"/>
      <c r="N1040" s="216"/>
      <c r="O1040" s="216"/>
      <c r="P1040" s="216"/>
      <c r="Q1040" s="216"/>
    </row>
    <row r="1041" spans="1:17">
      <c r="A1041" s="215"/>
      <c r="B1041" s="215"/>
      <c r="C1041" s="216"/>
      <c r="D1041" s="216"/>
      <c r="E1041" s="216"/>
      <c r="F1041" s="216"/>
      <c r="G1041" s="216"/>
      <c r="H1041" s="216"/>
      <c r="I1041" s="216"/>
      <c r="J1041" s="216"/>
      <c r="K1041" s="216"/>
      <c r="L1041" s="216"/>
      <c r="M1041" s="216"/>
      <c r="N1041" s="216"/>
      <c r="O1041" s="216"/>
      <c r="P1041" s="216"/>
      <c r="Q1041" s="216"/>
    </row>
    <row r="1042" spans="1:17">
      <c r="A1042" s="215"/>
      <c r="B1042" s="215"/>
      <c r="C1042" s="216"/>
      <c r="D1042" s="216"/>
      <c r="E1042" s="216"/>
      <c r="F1042" s="216"/>
      <c r="G1042" s="216"/>
      <c r="H1042" s="216"/>
      <c r="I1042" s="216"/>
      <c r="J1042" s="216"/>
      <c r="K1042" s="216"/>
      <c r="L1042" s="216"/>
      <c r="M1042" s="216"/>
      <c r="N1042" s="216"/>
      <c r="O1042" s="216"/>
      <c r="P1042" s="216"/>
      <c r="Q1042" s="216"/>
    </row>
    <row r="1043" spans="1:17">
      <c r="A1043" s="215"/>
      <c r="B1043" s="215"/>
      <c r="C1043" s="216"/>
      <c r="D1043" s="216"/>
      <c r="E1043" s="216"/>
      <c r="F1043" s="216"/>
      <c r="G1043" s="216"/>
      <c r="H1043" s="216"/>
      <c r="I1043" s="216"/>
      <c r="J1043" s="216"/>
      <c r="K1043" s="216"/>
      <c r="L1043" s="216"/>
      <c r="M1043" s="216"/>
      <c r="N1043" s="216"/>
      <c r="O1043" s="216"/>
      <c r="P1043" s="216"/>
      <c r="Q1043" s="216"/>
    </row>
    <row r="1044" spans="1:17">
      <c r="A1044" s="215"/>
      <c r="B1044" s="215"/>
      <c r="C1044" s="216"/>
      <c r="D1044" s="216"/>
      <c r="E1044" s="216"/>
      <c r="F1044" s="216"/>
      <c r="G1044" s="216"/>
      <c r="H1044" s="216"/>
      <c r="I1044" s="216"/>
      <c r="J1044" s="216"/>
      <c r="K1044" s="216"/>
      <c r="L1044" s="216"/>
      <c r="M1044" s="216"/>
      <c r="N1044" s="216"/>
      <c r="O1044" s="216"/>
      <c r="P1044" s="216"/>
      <c r="Q1044" s="216"/>
    </row>
    <row r="1045" spans="1:17">
      <c r="A1045" s="215"/>
      <c r="B1045" s="215"/>
      <c r="C1045" s="216"/>
      <c r="D1045" s="216"/>
      <c r="E1045" s="216"/>
      <c r="F1045" s="216"/>
      <c r="G1045" s="216"/>
      <c r="H1045" s="216"/>
      <c r="I1045" s="216"/>
      <c r="J1045" s="216"/>
      <c r="K1045" s="216"/>
      <c r="L1045" s="216"/>
      <c r="M1045" s="216"/>
      <c r="N1045" s="216"/>
      <c r="O1045" s="216"/>
      <c r="P1045" s="216"/>
      <c r="Q1045" s="216"/>
    </row>
    <row r="1046" spans="1:17">
      <c r="A1046" s="215"/>
      <c r="B1046" s="215"/>
      <c r="C1046" s="216"/>
      <c r="D1046" s="216"/>
      <c r="E1046" s="216"/>
      <c r="F1046" s="216"/>
      <c r="G1046" s="216"/>
      <c r="H1046" s="216"/>
      <c r="I1046" s="216"/>
      <c r="J1046" s="216"/>
      <c r="K1046" s="216"/>
      <c r="L1046" s="216"/>
      <c r="M1046" s="216"/>
      <c r="N1046" s="216"/>
      <c r="O1046" s="216"/>
      <c r="P1046" s="216"/>
      <c r="Q1046" s="216"/>
    </row>
    <row r="1047" spans="1:17">
      <c r="A1047" s="215"/>
      <c r="B1047" s="215"/>
      <c r="C1047" s="216"/>
      <c r="D1047" s="216"/>
      <c r="E1047" s="216"/>
      <c r="F1047" s="216"/>
      <c r="G1047" s="216"/>
      <c r="H1047" s="216"/>
      <c r="I1047" s="216"/>
      <c r="J1047" s="216"/>
      <c r="K1047" s="216"/>
      <c r="L1047" s="216"/>
      <c r="M1047" s="216"/>
      <c r="N1047" s="216"/>
      <c r="O1047" s="216"/>
      <c r="P1047" s="216"/>
      <c r="Q1047" s="216"/>
    </row>
    <row r="1048" spans="1:17">
      <c r="A1048" s="215"/>
      <c r="B1048" s="215"/>
      <c r="C1048" s="216"/>
      <c r="D1048" s="216"/>
      <c r="E1048" s="216"/>
      <c r="F1048" s="216"/>
      <c r="G1048" s="216"/>
      <c r="H1048" s="216"/>
      <c r="I1048" s="216"/>
      <c r="J1048" s="216"/>
      <c r="K1048" s="216"/>
      <c r="L1048" s="216"/>
      <c r="M1048" s="216"/>
      <c r="N1048" s="216"/>
      <c r="O1048" s="216"/>
      <c r="P1048" s="216"/>
      <c r="Q1048" s="216"/>
    </row>
    <row r="1049" spans="1:17">
      <c r="A1049" s="215"/>
      <c r="B1049" s="215"/>
      <c r="C1049" s="216"/>
      <c r="D1049" s="216"/>
      <c r="E1049" s="216"/>
      <c r="F1049" s="216"/>
      <c r="G1049" s="216"/>
      <c r="H1049" s="216"/>
      <c r="I1049" s="216"/>
      <c r="J1049" s="216"/>
      <c r="K1049" s="216"/>
      <c r="L1049" s="216"/>
      <c r="M1049" s="216"/>
      <c r="N1049" s="216"/>
      <c r="O1049" s="216"/>
      <c r="P1049" s="216"/>
      <c r="Q1049" s="216"/>
    </row>
    <row r="1050" spans="1:17">
      <c r="A1050" s="215"/>
      <c r="B1050" s="215"/>
      <c r="C1050" s="216"/>
      <c r="D1050" s="216"/>
      <c r="E1050" s="216"/>
      <c r="F1050" s="216"/>
      <c r="G1050" s="216"/>
      <c r="H1050" s="216"/>
      <c r="I1050" s="216"/>
      <c r="J1050" s="216"/>
      <c r="K1050" s="216"/>
      <c r="L1050" s="216"/>
      <c r="M1050" s="216"/>
      <c r="N1050" s="216"/>
      <c r="O1050" s="216"/>
      <c r="P1050" s="216"/>
      <c r="Q1050" s="216"/>
    </row>
    <row r="1051" spans="1:17">
      <c r="A1051" s="215"/>
      <c r="B1051" s="215"/>
      <c r="C1051" s="216"/>
      <c r="D1051" s="216"/>
      <c r="E1051" s="216"/>
      <c r="F1051" s="216"/>
      <c r="G1051" s="216"/>
      <c r="H1051" s="216"/>
      <c r="I1051" s="216"/>
      <c r="J1051" s="216"/>
      <c r="K1051" s="216"/>
      <c r="L1051" s="216"/>
      <c r="M1051" s="216"/>
      <c r="N1051" s="216"/>
      <c r="O1051" s="216"/>
      <c r="P1051" s="216"/>
      <c r="Q1051" s="216"/>
    </row>
    <row r="1052" spans="1:17">
      <c r="A1052" s="215"/>
      <c r="B1052" s="215"/>
      <c r="C1052" s="216"/>
      <c r="D1052" s="216"/>
      <c r="E1052" s="216"/>
      <c r="F1052" s="216"/>
      <c r="G1052" s="216"/>
      <c r="H1052" s="216"/>
      <c r="I1052" s="216"/>
      <c r="J1052" s="216"/>
      <c r="K1052" s="216"/>
      <c r="L1052" s="216"/>
      <c r="M1052" s="216"/>
      <c r="N1052" s="216"/>
      <c r="O1052" s="216"/>
      <c r="P1052" s="216"/>
      <c r="Q1052" s="216"/>
    </row>
    <row r="1053" spans="1:17">
      <c r="A1053" s="215"/>
      <c r="B1053" s="215"/>
      <c r="C1053" s="216"/>
      <c r="D1053" s="216"/>
      <c r="E1053" s="216"/>
      <c r="F1053" s="216"/>
      <c r="G1053" s="216"/>
      <c r="H1053" s="216"/>
      <c r="I1053" s="216"/>
      <c r="J1053" s="216"/>
      <c r="K1053" s="216"/>
      <c r="L1053" s="216"/>
      <c r="M1053" s="216"/>
      <c r="N1053" s="216"/>
      <c r="O1053" s="216"/>
      <c r="P1053" s="216"/>
      <c r="Q1053" s="216"/>
    </row>
    <row r="1054" spans="1:17">
      <c r="A1054" s="215"/>
      <c r="B1054" s="215"/>
      <c r="C1054" s="216"/>
      <c r="D1054" s="216"/>
      <c r="E1054" s="216"/>
      <c r="F1054" s="216"/>
      <c r="G1054" s="216"/>
      <c r="H1054" s="216"/>
      <c r="I1054" s="216"/>
      <c r="J1054" s="216"/>
      <c r="K1054" s="216"/>
      <c r="L1054" s="216"/>
      <c r="M1054" s="216"/>
      <c r="N1054" s="216"/>
      <c r="O1054" s="216"/>
      <c r="P1054" s="216"/>
      <c r="Q1054" s="216"/>
    </row>
    <row r="1055" spans="1:17">
      <c r="A1055" s="215"/>
      <c r="B1055" s="215"/>
      <c r="C1055" s="216"/>
      <c r="D1055" s="216"/>
      <c r="E1055" s="216"/>
      <c r="F1055" s="216"/>
      <c r="G1055" s="216"/>
      <c r="H1055" s="216"/>
      <c r="I1055" s="216"/>
      <c r="J1055" s="216"/>
      <c r="K1055" s="216"/>
      <c r="L1055" s="216"/>
      <c r="M1055" s="216"/>
      <c r="N1055" s="216"/>
      <c r="O1055" s="216"/>
      <c r="P1055" s="216"/>
      <c r="Q1055" s="216"/>
    </row>
    <row r="1056" spans="1:17">
      <c r="A1056" s="215"/>
      <c r="B1056" s="215"/>
      <c r="C1056" s="216"/>
      <c r="D1056" s="216"/>
      <c r="E1056" s="216"/>
      <c r="F1056" s="216"/>
      <c r="G1056" s="216"/>
      <c r="H1056" s="216"/>
      <c r="I1056" s="216"/>
      <c r="J1056" s="216"/>
      <c r="K1056" s="216"/>
      <c r="L1056" s="216"/>
      <c r="M1056" s="216"/>
      <c r="N1056" s="216"/>
      <c r="O1056" s="216"/>
      <c r="P1056" s="216"/>
      <c r="Q1056" s="216"/>
    </row>
    <row r="1058" spans="1:17">
      <c r="A1058" s="215"/>
      <c r="B1058" s="215"/>
      <c r="C1058" s="216"/>
      <c r="D1058" s="216"/>
      <c r="E1058" s="216"/>
      <c r="F1058" s="216"/>
      <c r="G1058" s="216"/>
      <c r="H1058" s="216"/>
      <c r="I1058" s="216"/>
      <c r="J1058" s="216"/>
      <c r="K1058" s="216"/>
      <c r="L1058" s="216"/>
      <c r="M1058" s="216"/>
      <c r="N1058" s="216"/>
      <c r="O1058" s="216"/>
      <c r="P1058" s="216"/>
      <c r="Q1058" s="216"/>
    </row>
    <row r="1059" spans="1:17">
      <c r="A1059" s="215"/>
      <c r="B1059" s="215"/>
    </row>
    <row r="1060" spans="1:17">
      <c r="A1060" s="215"/>
      <c r="B1060" s="215"/>
      <c r="C1060" s="216"/>
      <c r="D1060" s="216"/>
      <c r="E1060" s="216"/>
      <c r="F1060" s="216"/>
      <c r="G1060" s="216"/>
      <c r="H1060" s="216"/>
      <c r="I1060" s="216"/>
      <c r="J1060" s="216"/>
      <c r="K1060" s="216"/>
      <c r="L1060" s="216"/>
      <c r="M1060" s="216"/>
      <c r="N1060" s="216"/>
      <c r="O1060" s="216"/>
      <c r="P1060" s="216"/>
      <c r="Q1060" s="216"/>
    </row>
    <row r="1061" spans="1:17">
      <c r="A1061" s="215"/>
      <c r="B1061" s="215"/>
      <c r="C1061" s="216"/>
      <c r="D1061" s="216"/>
      <c r="E1061" s="216"/>
      <c r="F1061" s="216"/>
      <c r="G1061" s="216"/>
      <c r="H1061" s="216"/>
      <c r="I1061" s="216"/>
      <c r="J1061" s="216"/>
      <c r="K1061" s="216"/>
      <c r="L1061" s="216"/>
      <c r="M1061" s="216"/>
      <c r="N1061" s="216"/>
      <c r="O1061" s="216"/>
      <c r="P1061" s="216"/>
      <c r="Q1061" s="216"/>
    </row>
    <row r="1062" spans="1:17">
      <c r="A1062" s="215"/>
      <c r="B1062" s="215"/>
      <c r="C1062" s="216"/>
      <c r="D1062" s="216"/>
      <c r="E1062" s="216"/>
      <c r="F1062" s="216"/>
      <c r="G1062" s="216"/>
      <c r="H1062" s="216"/>
      <c r="I1062" s="216"/>
      <c r="J1062" s="216"/>
      <c r="K1062" s="216"/>
      <c r="L1062" s="216"/>
      <c r="M1062" s="216"/>
      <c r="N1062" s="216"/>
      <c r="O1062" s="216"/>
      <c r="P1062" s="216"/>
      <c r="Q1062" s="216"/>
    </row>
    <row r="1063" spans="1:17">
      <c r="A1063" s="215"/>
      <c r="B1063" s="215"/>
      <c r="C1063" s="216"/>
      <c r="D1063" s="216"/>
      <c r="E1063" s="216"/>
      <c r="F1063" s="216"/>
      <c r="G1063" s="216"/>
      <c r="H1063" s="216"/>
      <c r="I1063" s="216"/>
      <c r="J1063" s="216"/>
      <c r="K1063" s="216"/>
      <c r="L1063" s="216"/>
      <c r="M1063" s="216"/>
      <c r="N1063" s="216"/>
      <c r="O1063" s="216"/>
      <c r="P1063" s="216"/>
      <c r="Q1063" s="216"/>
    </row>
    <row r="1064" spans="1:17">
      <c r="A1064" s="215"/>
      <c r="B1064" s="215"/>
      <c r="C1064" s="216"/>
      <c r="D1064" s="216"/>
      <c r="E1064" s="216"/>
      <c r="F1064" s="216"/>
      <c r="G1064" s="216"/>
      <c r="H1064" s="216"/>
      <c r="I1064" s="216"/>
      <c r="J1064" s="216"/>
      <c r="K1064" s="216"/>
      <c r="L1064" s="216"/>
      <c r="M1064" s="216"/>
      <c r="N1064" s="216"/>
      <c r="O1064" s="216"/>
      <c r="P1064" s="216"/>
      <c r="Q1064" s="216"/>
    </row>
    <row r="1065" spans="1:17">
      <c r="A1065" s="215"/>
      <c r="B1065" s="215"/>
      <c r="C1065" s="216"/>
      <c r="D1065" s="216"/>
      <c r="E1065" s="216"/>
      <c r="F1065" s="216"/>
      <c r="G1065" s="216"/>
      <c r="H1065" s="216"/>
      <c r="I1065" s="216"/>
      <c r="J1065" s="216"/>
      <c r="K1065" s="216"/>
      <c r="L1065" s="216"/>
      <c r="M1065" s="216"/>
      <c r="N1065" s="216"/>
      <c r="O1065" s="216"/>
      <c r="P1065" s="216"/>
      <c r="Q1065" s="216"/>
    </row>
    <row r="1066" spans="1:17">
      <c r="A1066" s="215"/>
      <c r="B1066" s="215"/>
      <c r="C1066" s="216"/>
      <c r="D1066" s="216"/>
      <c r="E1066" s="216"/>
      <c r="F1066" s="216"/>
      <c r="G1066" s="216"/>
      <c r="H1066" s="216"/>
      <c r="I1066" s="216"/>
      <c r="J1066" s="216"/>
      <c r="K1066" s="216"/>
      <c r="L1066" s="216"/>
      <c r="M1066" s="216"/>
      <c r="N1066" s="216"/>
      <c r="O1066" s="216"/>
      <c r="P1066" s="216"/>
      <c r="Q1066" s="216"/>
    </row>
    <row r="1067" spans="1:17">
      <c r="A1067" s="215"/>
      <c r="B1067" s="215"/>
      <c r="C1067" s="216"/>
      <c r="D1067" s="216"/>
      <c r="E1067" s="216"/>
      <c r="F1067" s="216"/>
      <c r="G1067" s="216"/>
      <c r="H1067" s="216"/>
      <c r="I1067" s="216"/>
      <c r="J1067" s="216"/>
      <c r="K1067" s="216"/>
      <c r="L1067" s="216"/>
      <c r="M1067" s="216"/>
      <c r="N1067" s="216"/>
      <c r="O1067" s="216"/>
      <c r="P1067" s="216"/>
      <c r="Q1067" s="216"/>
    </row>
    <row r="1068" spans="1:17">
      <c r="A1068" s="215"/>
      <c r="B1068" s="215"/>
      <c r="C1068" s="216"/>
      <c r="D1068" s="216"/>
      <c r="E1068" s="216"/>
      <c r="F1068" s="216"/>
      <c r="G1068" s="216"/>
      <c r="H1068" s="216"/>
      <c r="I1068" s="216"/>
      <c r="J1068" s="216"/>
      <c r="K1068" s="216"/>
      <c r="L1068" s="216"/>
      <c r="M1068" s="216"/>
      <c r="N1068" s="216"/>
      <c r="O1068" s="216"/>
      <c r="P1068" s="216"/>
      <c r="Q1068" s="216"/>
    </row>
    <row r="1069" spans="1:17">
      <c r="A1069" s="215"/>
      <c r="B1069" s="215"/>
      <c r="C1069" s="216"/>
      <c r="D1069" s="216"/>
      <c r="E1069" s="216"/>
      <c r="F1069" s="216"/>
      <c r="G1069" s="216"/>
      <c r="H1069" s="216"/>
      <c r="I1069" s="216"/>
      <c r="J1069" s="216"/>
      <c r="K1069" s="216"/>
      <c r="L1069" s="216"/>
      <c r="M1069" s="216"/>
      <c r="N1069" s="216"/>
      <c r="O1069" s="216"/>
      <c r="P1069" s="216"/>
      <c r="Q1069" s="216"/>
    </row>
    <row r="1070" spans="1:17">
      <c r="A1070" s="215"/>
      <c r="B1070" s="215"/>
      <c r="C1070" s="216"/>
      <c r="D1070" s="216"/>
      <c r="E1070" s="216"/>
      <c r="F1070" s="216"/>
      <c r="G1070" s="216"/>
      <c r="H1070" s="216"/>
      <c r="I1070" s="216"/>
      <c r="J1070" s="216"/>
      <c r="K1070" s="216"/>
      <c r="L1070" s="216"/>
      <c r="M1070" s="216"/>
      <c r="N1070" s="216"/>
      <c r="O1070" s="216"/>
      <c r="P1070" s="216"/>
      <c r="Q1070" s="216"/>
    </row>
    <row r="1071" spans="1:17">
      <c r="A1071" s="215"/>
      <c r="B1071" s="215"/>
      <c r="C1071" s="216"/>
      <c r="D1071" s="216"/>
      <c r="E1071" s="216"/>
      <c r="F1071" s="216"/>
      <c r="G1071" s="216"/>
      <c r="H1071" s="216"/>
      <c r="I1071" s="216"/>
      <c r="J1071" s="216"/>
      <c r="K1071" s="216"/>
      <c r="L1071" s="216"/>
      <c r="M1071" s="216"/>
      <c r="N1071" s="216"/>
      <c r="O1071" s="216"/>
      <c r="P1071" s="216"/>
      <c r="Q1071" s="216"/>
    </row>
    <row r="1072" spans="1:17">
      <c r="A1072" s="215"/>
      <c r="B1072" s="215"/>
      <c r="C1072" s="216"/>
      <c r="D1072" s="216"/>
      <c r="E1072" s="216"/>
      <c r="F1072" s="216"/>
      <c r="G1072" s="216"/>
      <c r="H1072" s="216"/>
      <c r="I1072" s="216"/>
      <c r="J1072" s="216"/>
      <c r="K1072" s="216"/>
      <c r="L1072" s="216"/>
      <c r="M1072" s="216"/>
      <c r="N1072" s="216"/>
      <c r="O1072" s="216"/>
      <c r="P1072" s="216"/>
      <c r="Q1072" s="216"/>
    </row>
    <row r="1073" spans="1:17">
      <c r="A1073" s="215"/>
      <c r="B1073" s="215"/>
      <c r="C1073" s="216"/>
      <c r="D1073" s="216"/>
      <c r="E1073" s="216"/>
      <c r="F1073" s="216"/>
      <c r="G1073" s="216"/>
      <c r="H1073" s="216"/>
      <c r="I1073" s="216"/>
      <c r="J1073" s="216"/>
      <c r="K1073" s="216"/>
      <c r="L1073" s="216"/>
      <c r="M1073" s="216"/>
      <c r="N1073" s="216"/>
      <c r="O1073" s="216"/>
      <c r="P1073" s="216"/>
      <c r="Q1073" s="216"/>
    </row>
    <row r="1074" spans="1:17">
      <c r="A1074" s="215"/>
      <c r="B1074" s="215"/>
      <c r="C1074" s="216"/>
      <c r="D1074" s="216"/>
      <c r="E1074" s="216"/>
      <c r="F1074" s="216"/>
      <c r="G1074" s="216"/>
      <c r="H1074" s="216"/>
      <c r="I1074" s="216"/>
      <c r="J1074" s="216"/>
      <c r="K1074" s="216"/>
      <c r="L1074" s="216"/>
      <c r="M1074" s="216"/>
      <c r="N1074" s="216"/>
      <c r="O1074" s="216"/>
      <c r="P1074" s="216"/>
      <c r="Q1074" s="216"/>
    </row>
    <row r="1075" spans="1:17">
      <c r="A1075" s="215"/>
      <c r="B1075" s="215"/>
      <c r="C1075" s="216"/>
      <c r="D1075" s="216"/>
      <c r="E1075" s="216"/>
      <c r="F1075" s="216"/>
      <c r="G1075" s="216"/>
      <c r="H1075" s="216"/>
      <c r="I1075" s="216"/>
      <c r="J1075" s="216"/>
      <c r="K1075" s="216"/>
      <c r="L1075" s="216"/>
      <c r="M1075" s="216"/>
      <c r="N1075" s="216"/>
      <c r="O1075" s="216"/>
      <c r="P1075" s="216"/>
      <c r="Q1075" s="216"/>
    </row>
    <row r="1076" spans="1:17">
      <c r="A1076" s="215"/>
      <c r="B1076" s="215"/>
      <c r="C1076" s="216"/>
      <c r="D1076" s="216"/>
      <c r="E1076" s="216"/>
      <c r="F1076" s="216"/>
      <c r="G1076" s="216"/>
      <c r="H1076" s="216"/>
      <c r="I1076" s="216"/>
      <c r="J1076" s="216"/>
      <c r="K1076" s="216"/>
      <c r="L1076" s="216"/>
      <c r="M1076" s="216"/>
      <c r="N1076" s="216"/>
      <c r="O1076" s="216"/>
      <c r="P1076" s="216"/>
      <c r="Q1076" s="216"/>
    </row>
    <row r="1077" spans="1:17">
      <c r="A1077" s="215"/>
      <c r="B1077" s="215"/>
      <c r="C1077" s="216"/>
      <c r="D1077" s="216"/>
      <c r="E1077" s="216"/>
      <c r="F1077" s="216"/>
      <c r="G1077" s="216"/>
      <c r="H1077" s="216"/>
      <c r="I1077" s="216"/>
      <c r="J1077" s="216"/>
      <c r="K1077" s="216"/>
      <c r="L1077" s="216"/>
      <c r="M1077" s="216"/>
      <c r="N1077" s="216"/>
      <c r="O1077" s="216"/>
      <c r="P1077" s="216"/>
      <c r="Q1077" s="216"/>
    </row>
    <row r="1079" spans="1:17">
      <c r="A1079" s="215"/>
      <c r="B1079" s="215"/>
      <c r="C1079" s="216"/>
      <c r="D1079" s="216"/>
      <c r="E1079" s="216"/>
      <c r="F1079" s="216"/>
      <c r="G1079" s="216"/>
      <c r="H1079" s="216"/>
      <c r="I1079" s="216"/>
      <c r="J1079" s="216"/>
      <c r="K1079" s="216"/>
      <c r="L1079" s="216"/>
      <c r="M1079" s="216"/>
      <c r="N1079" s="216"/>
      <c r="O1079" s="216"/>
      <c r="P1079" s="216"/>
      <c r="Q1079" s="216"/>
    </row>
    <row r="1080" spans="1:17">
      <c r="A1080" s="215"/>
      <c r="B1080" s="215"/>
    </row>
    <row r="1081" spans="1:17">
      <c r="A1081" s="215"/>
      <c r="B1081" s="215"/>
      <c r="C1081" s="216"/>
      <c r="D1081" s="216"/>
      <c r="E1081" s="216"/>
      <c r="F1081" s="216"/>
      <c r="G1081" s="216"/>
      <c r="H1081" s="216"/>
      <c r="I1081" s="216"/>
      <c r="J1081" s="216"/>
      <c r="K1081" s="216"/>
      <c r="L1081" s="216"/>
      <c r="M1081" s="216"/>
      <c r="N1081" s="216"/>
      <c r="O1081" s="216"/>
      <c r="P1081" s="216"/>
      <c r="Q1081" s="216"/>
    </row>
    <row r="1082" spans="1:17">
      <c r="A1082" s="215"/>
      <c r="B1082" s="215"/>
      <c r="C1082" s="216"/>
      <c r="D1082" s="216"/>
      <c r="E1082" s="216"/>
      <c r="F1082" s="216"/>
      <c r="G1082" s="216"/>
      <c r="H1082" s="216"/>
      <c r="I1082" s="216"/>
      <c r="J1082" s="216"/>
      <c r="K1082" s="216"/>
      <c r="L1082" s="216"/>
      <c r="M1082" s="216"/>
      <c r="N1082" s="216"/>
      <c r="O1082" s="216"/>
      <c r="P1082" s="216"/>
      <c r="Q1082" s="216"/>
    </row>
    <row r="1083" spans="1:17">
      <c r="A1083" s="215"/>
      <c r="B1083" s="215"/>
      <c r="C1083" s="216"/>
      <c r="D1083" s="216"/>
      <c r="E1083" s="216"/>
      <c r="F1083" s="216"/>
      <c r="G1083" s="216"/>
      <c r="H1083" s="216"/>
      <c r="I1083" s="216"/>
      <c r="J1083" s="216"/>
      <c r="K1083" s="216"/>
      <c r="L1083" s="216"/>
      <c r="M1083" s="216"/>
      <c r="N1083" s="216"/>
      <c r="O1083" s="216"/>
      <c r="P1083" s="216"/>
      <c r="Q1083" s="216"/>
    </row>
    <row r="1084" spans="1:17">
      <c r="A1084" s="215"/>
      <c r="B1084" s="215"/>
      <c r="C1084" s="216"/>
      <c r="D1084" s="216"/>
      <c r="E1084" s="216"/>
      <c r="F1084" s="216"/>
      <c r="G1084" s="216"/>
      <c r="H1084" s="216"/>
      <c r="I1084" s="216"/>
      <c r="J1084" s="216"/>
      <c r="K1084" s="216"/>
      <c r="L1084" s="216"/>
      <c r="M1084" s="216"/>
      <c r="N1084" s="216"/>
      <c r="O1084" s="216"/>
      <c r="P1084" s="216"/>
      <c r="Q1084" s="216"/>
    </row>
    <row r="1085" spans="1:17">
      <c r="A1085" s="215"/>
      <c r="B1085" s="215"/>
      <c r="C1085" s="216"/>
      <c r="D1085" s="216"/>
      <c r="E1085" s="216"/>
      <c r="F1085" s="216"/>
      <c r="G1085" s="216"/>
      <c r="H1085" s="216"/>
      <c r="I1085" s="216"/>
      <c r="J1085" s="216"/>
      <c r="K1085" s="216"/>
      <c r="L1085" s="216"/>
      <c r="M1085" s="216"/>
      <c r="N1085" s="216"/>
      <c r="O1085" s="216"/>
      <c r="P1085" s="216"/>
      <c r="Q1085" s="216"/>
    </row>
    <row r="1086" spans="1:17">
      <c r="A1086" s="215"/>
      <c r="B1086" s="215"/>
      <c r="C1086" s="216"/>
      <c r="D1086" s="216"/>
      <c r="E1086" s="216"/>
      <c r="F1086" s="216"/>
      <c r="G1086" s="216"/>
      <c r="H1086" s="216"/>
      <c r="I1086" s="216"/>
      <c r="J1086" s="216"/>
      <c r="K1086" s="216"/>
      <c r="L1086" s="216"/>
      <c r="M1086" s="216"/>
      <c r="N1086" s="216"/>
      <c r="O1086" s="216"/>
      <c r="P1086" s="216"/>
      <c r="Q1086" s="216"/>
    </row>
    <row r="1087" spans="1:17">
      <c r="A1087" s="215"/>
      <c r="B1087" s="215"/>
      <c r="C1087" s="216"/>
      <c r="D1087" s="216"/>
      <c r="E1087" s="216"/>
      <c r="F1087" s="216"/>
      <c r="G1087" s="216"/>
      <c r="H1087" s="216"/>
      <c r="I1087" s="216"/>
      <c r="J1087" s="216"/>
      <c r="K1087" s="216"/>
      <c r="L1087" s="216"/>
      <c r="M1087" s="216"/>
      <c r="N1087" s="216"/>
      <c r="O1087" s="216"/>
      <c r="P1087" s="216"/>
      <c r="Q1087" s="216"/>
    </row>
    <row r="1088" spans="1:17">
      <c r="A1088" s="215"/>
      <c r="B1088" s="215"/>
      <c r="C1088" s="216"/>
      <c r="D1088" s="216"/>
      <c r="E1088" s="216"/>
      <c r="F1088" s="216"/>
      <c r="G1088" s="216"/>
      <c r="H1088" s="216"/>
      <c r="I1088" s="216"/>
      <c r="J1088" s="216"/>
      <c r="K1088" s="216"/>
      <c r="L1088" s="216"/>
      <c r="M1088" s="216"/>
      <c r="N1088" s="216"/>
      <c r="O1088" s="216"/>
      <c r="P1088" s="216"/>
      <c r="Q1088" s="216"/>
    </row>
    <row r="1089" spans="1:17">
      <c r="A1089" s="215"/>
      <c r="B1089" s="215"/>
      <c r="C1089" s="216"/>
      <c r="D1089" s="216"/>
      <c r="E1089" s="216"/>
      <c r="F1089" s="216"/>
      <c r="G1089" s="216"/>
      <c r="H1089" s="216"/>
      <c r="I1089" s="216"/>
      <c r="J1089" s="216"/>
      <c r="K1089" s="216"/>
      <c r="L1089" s="216"/>
      <c r="M1089" s="216"/>
      <c r="N1089" s="216"/>
      <c r="O1089" s="216"/>
      <c r="P1089" s="216"/>
      <c r="Q1089" s="216"/>
    </row>
    <row r="1090" spans="1:17">
      <c r="A1090" s="215"/>
      <c r="B1090" s="215"/>
      <c r="C1090" s="216"/>
      <c r="D1090" s="216"/>
      <c r="E1090" s="216"/>
      <c r="F1090" s="216"/>
      <c r="G1090" s="216"/>
      <c r="H1090" s="216"/>
      <c r="I1090" s="216"/>
      <c r="J1090" s="216"/>
      <c r="K1090" s="216"/>
      <c r="L1090" s="216"/>
      <c r="M1090" s="216"/>
      <c r="N1090" s="216"/>
      <c r="O1090" s="216"/>
      <c r="P1090" s="216"/>
      <c r="Q1090" s="216"/>
    </row>
    <row r="1091" spans="1:17">
      <c r="A1091" s="215"/>
      <c r="B1091" s="215"/>
      <c r="C1091" s="216"/>
      <c r="D1091" s="216"/>
      <c r="E1091" s="216"/>
      <c r="F1091" s="216"/>
      <c r="G1091" s="216"/>
      <c r="H1091" s="216"/>
      <c r="I1091" s="216"/>
      <c r="J1091" s="216"/>
      <c r="K1091" s="216"/>
      <c r="L1091" s="216"/>
      <c r="M1091" s="216"/>
      <c r="N1091" s="216"/>
      <c r="O1091" s="216"/>
      <c r="P1091" s="216"/>
      <c r="Q1091" s="216"/>
    </row>
    <row r="1092" spans="1:17">
      <c r="A1092" s="215"/>
      <c r="B1092" s="215"/>
      <c r="C1092" s="216"/>
      <c r="D1092" s="216"/>
      <c r="E1092" s="216"/>
      <c r="F1092" s="216"/>
      <c r="G1092" s="216"/>
      <c r="H1092" s="216"/>
      <c r="I1092" s="216"/>
      <c r="J1092" s="216"/>
      <c r="K1092" s="216"/>
      <c r="L1092" s="216"/>
      <c r="M1092" s="216"/>
      <c r="N1092" s="216"/>
      <c r="O1092" s="216"/>
      <c r="P1092" s="216"/>
      <c r="Q1092" s="216"/>
    </row>
    <row r="1093" spans="1:17">
      <c r="A1093" s="215"/>
      <c r="B1093" s="215"/>
      <c r="C1093" s="216"/>
      <c r="D1093" s="216"/>
      <c r="E1093" s="216"/>
      <c r="F1093" s="216"/>
      <c r="G1093" s="216"/>
      <c r="H1093" s="216"/>
      <c r="I1093" s="216"/>
      <c r="J1093" s="216"/>
      <c r="K1093" s="216"/>
      <c r="L1093" s="216"/>
      <c r="M1093" s="216"/>
      <c r="N1093" s="216"/>
      <c r="O1093" s="216"/>
      <c r="P1093" s="216"/>
      <c r="Q1093" s="216"/>
    </row>
    <row r="1094" spans="1:17">
      <c r="A1094" s="215"/>
      <c r="B1094" s="215"/>
      <c r="C1094" s="216"/>
      <c r="D1094" s="216"/>
      <c r="E1094" s="216"/>
      <c r="F1094" s="216"/>
      <c r="G1094" s="216"/>
      <c r="H1094" s="216"/>
      <c r="I1094" s="216"/>
      <c r="J1094" s="216"/>
      <c r="K1094" s="216"/>
      <c r="L1094" s="216"/>
      <c r="M1094" s="216"/>
      <c r="N1094" s="216"/>
      <c r="O1094" s="216"/>
      <c r="P1094" s="216"/>
      <c r="Q1094" s="216"/>
    </row>
    <row r="1095" spans="1:17">
      <c r="A1095" s="215"/>
      <c r="B1095" s="215"/>
      <c r="C1095" s="216"/>
      <c r="D1095" s="216"/>
      <c r="E1095" s="216"/>
      <c r="F1095" s="216"/>
      <c r="G1095" s="216"/>
      <c r="H1095" s="216"/>
      <c r="I1095" s="216"/>
      <c r="J1095" s="216"/>
      <c r="K1095" s="216"/>
      <c r="L1095" s="216"/>
      <c r="M1095" s="216"/>
      <c r="N1095" s="216"/>
      <c r="O1095" s="216"/>
      <c r="P1095" s="216"/>
      <c r="Q1095" s="216"/>
    </row>
    <row r="1096" spans="1:17">
      <c r="A1096" s="215"/>
      <c r="B1096" s="215"/>
      <c r="C1096" s="216"/>
      <c r="D1096" s="216"/>
      <c r="E1096" s="216"/>
      <c r="F1096" s="216"/>
      <c r="G1096" s="216"/>
      <c r="H1096" s="216"/>
      <c r="I1096" s="216"/>
      <c r="J1096" s="216"/>
      <c r="K1096" s="216"/>
      <c r="L1096" s="216"/>
      <c r="M1096" s="216"/>
      <c r="N1096" s="216"/>
      <c r="O1096" s="216"/>
      <c r="P1096" s="216"/>
      <c r="Q1096" s="216"/>
    </row>
    <row r="1097" spans="1:17">
      <c r="A1097" s="215"/>
      <c r="B1097" s="215"/>
      <c r="C1097" s="216"/>
      <c r="D1097" s="216"/>
      <c r="E1097" s="216"/>
      <c r="F1097" s="216"/>
      <c r="G1097" s="216"/>
      <c r="H1097" s="216"/>
      <c r="I1097" s="216"/>
      <c r="J1097" s="216"/>
      <c r="K1097" s="216"/>
      <c r="L1097" s="216"/>
      <c r="M1097" s="216"/>
      <c r="N1097" s="216"/>
      <c r="O1097" s="216"/>
      <c r="P1097" s="216"/>
      <c r="Q1097" s="216"/>
    </row>
    <row r="1098" spans="1:17">
      <c r="A1098" s="215"/>
      <c r="B1098" s="215"/>
      <c r="C1098" s="216"/>
      <c r="D1098" s="216"/>
      <c r="E1098" s="216"/>
      <c r="F1098" s="216"/>
      <c r="G1098" s="216"/>
      <c r="H1098" s="216"/>
      <c r="I1098" s="216"/>
      <c r="J1098" s="216"/>
      <c r="K1098" s="216"/>
      <c r="L1098" s="216"/>
      <c r="M1098" s="216"/>
      <c r="N1098" s="216"/>
      <c r="O1098" s="216"/>
      <c r="P1098" s="216"/>
      <c r="Q1098" s="216"/>
    </row>
    <row r="1100" spans="1:17">
      <c r="A1100" s="215"/>
      <c r="B1100" s="215"/>
      <c r="C1100" s="216"/>
      <c r="D1100" s="216"/>
      <c r="E1100" s="216"/>
      <c r="F1100" s="216"/>
      <c r="G1100" s="216"/>
      <c r="H1100" s="216"/>
      <c r="I1100" s="216"/>
      <c r="J1100" s="216"/>
      <c r="K1100" s="216"/>
      <c r="L1100" s="216"/>
      <c r="M1100" s="216"/>
      <c r="N1100" s="216"/>
      <c r="O1100" s="216"/>
      <c r="P1100" s="216"/>
      <c r="Q1100" s="216"/>
    </row>
    <row r="1101" spans="1:17">
      <c r="A1101" s="215"/>
      <c r="B1101" s="215"/>
    </row>
    <row r="1102" spans="1:17">
      <c r="A1102" s="215"/>
      <c r="B1102" s="215"/>
      <c r="C1102" s="216"/>
      <c r="D1102" s="216"/>
      <c r="E1102" s="216"/>
      <c r="F1102" s="216"/>
      <c r="G1102" s="216"/>
      <c r="H1102" s="216"/>
      <c r="I1102" s="216"/>
      <c r="J1102" s="216"/>
      <c r="K1102" s="216"/>
      <c r="L1102" s="216"/>
      <c r="M1102" s="216"/>
      <c r="N1102" s="216"/>
      <c r="O1102" s="216"/>
      <c r="P1102" s="216"/>
      <c r="Q1102" s="216"/>
    </row>
    <row r="1103" spans="1:17">
      <c r="A1103" s="215"/>
      <c r="B1103" s="215"/>
      <c r="C1103" s="216"/>
      <c r="D1103" s="216"/>
      <c r="E1103" s="216"/>
      <c r="F1103" s="216"/>
      <c r="G1103" s="216"/>
      <c r="H1103" s="216"/>
      <c r="I1103" s="216"/>
      <c r="J1103" s="216"/>
      <c r="K1103" s="216"/>
      <c r="L1103" s="216"/>
      <c r="M1103" s="216"/>
      <c r="N1103" s="216"/>
      <c r="O1103" s="216"/>
      <c r="P1103" s="216"/>
      <c r="Q1103" s="216"/>
    </row>
    <row r="1104" spans="1:17">
      <c r="A1104" s="215"/>
      <c r="B1104" s="215"/>
      <c r="C1104" s="216"/>
      <c r="D1104" s="216"/>
      <c r="E1104" s="216"/>
      <c r="F1104" s="216"/>
      <c r="G1104" s="216"/>
      <c r="H1104" s="216"/>
      <c r="I1104" s="216"/>
      <c r="J1104" s="216"/>
      <c r="K1104" s="216"/>
      <c r="L1104" s="216"/>
      <c r="M1104" s="216"/>
      <c r="N1104" s="216"/>
      <c r="O1104" s="216"/>
      <c r="P1104" s="216"/>
      <c r="Q1104" s="216"/>
    </row>
    <row r="1105" spans="1:17">
      <c r="A1105" s="215"/>
      <c r="B1105" s="215"/>
      <c r="C1105" s="216"/>
      <c r="D1105" s="216"/>
      <c r="E1105" s="216"/>
      <c r="F1105" s="216"/>
      <c r="G1105" s="216"/>
      <c r="H1105" s="216"/>
      <c r="I1105" s="216"/>
      <c r="J1105" s="216"/>
      <c r="K1105" s="216"/>
      <c r="L1105" s="216"/>
      <c r="M1105" s="216"/>
      <c r="N1105" s="216"/>
      <c r="O1105" s="216"/>
      <c r="P1105" s="216"/>
      <c r="Q1105" s="216"/>
    </row>
    <row r="1106" spans="1:17">
      <c r="A1106" s="215"/>
      <c r="B1106" s="215"/>
      <c r="C1106" s="216"/>
      <c r="D1106" s="216"/>
      <c r="E1106" s="216"/>
      <c r="F1106" s="216"/>
      <c r="G1106" s="216"/>
      <c r="H1106" s="216"/>
      <c r="I1106" s="216"/>
      <c r="J1106" s="216"/>
      <c r="K1106" s="216"/>
      <c r="L1106" s="216"/>
      <c r="M1106" s="216"/>
      <c r="N1106" s="216"/>
      <c r="O1106" s="216"/>
      <c r="P1106" s="216"/>
      <c r="Q1106" s="216"/>
    </row>
    <row r="1107" spans="1:17">
      <c r="A1107" s="215"/>
      <c r="B1107" s="215"/>
      <c r="C1107" s="216"/>
      <c r="D1107" s="216"/>
      <c r="E1107" s="216"/>
      <c r="F1107" s="216"/>
      <c r="G1107" s="216"/>
      <c r="H1107" s="216"/>
      <c r="I1107" s="216"/>
      <c r="J1107" s="216"/>
      <c r="K1107" s="216"/>
      <c r="L1107" s="216"/>
      <c r="M1107" s="216"/>
      <c r="N1107" s="216"/>
      <c r="O1107" s="216"/>
      <c r="P1107" s="216"/>
      <c r="Q1107" s="216"/>
    </row>
    <row r="1108" spans="1:17">
      <c r="A1108" s="215"/>
      <c r="B1108" s="215"/>
      <c r="C1108" s="216"/>
      <c r="D1108" s="216"/>
      <c r="E1108" s="216"/>
      <c r="F1108" s="216"/>
      <c r="G1108" s="216"/>
      <c r="H1108" s="216"/>
      <c r="I1108" s="216"/>
      <c r="J1108" s="216"/>
      <c r="K1108" s="216"/>
      <c r="L1108" s="216"/>
      <c r="M1108" s="216"/>
      <c r="N1108" s="216"/>
      <c r="O1108" s="216"/>
      <c r="P1108" s="216"/>
      <c r="Q1108" s="216"/>
    </row>
    <row r="1109" spans="1:17">
      <c r="A1109" s="215"/>
      <c r="B1109" s="215"/>
      <c r="C1109" s="216"/>
      <c r="D1109" s="216"/>
      <c r="E1109" s="216"/>
      <c r="F1109" s="216"/>
      <c r="G1109" s="216"/>
      <c r="H1109" s="216"/>
      <c r="I1109" s="216"/>
      <c r="J1109" s="216"/>
      <c r="K1109" s="216"/>
      <c r="L1109" s="216"/>
      <c r="M1109" s="216"/>
      <c r="N1109" s="216"/>
      <c r="O1109" s="216"/>
      <c r="P1109" s="216"/>
      <c r="Q1109" s="216"/>
    </row>
    <row r="1110" spans="1:17">
      <c r="A1110" s="215"/>
      <c r="B1110" s="215"/>
      <c r="C1110" s="216"/>
      <c r="D1110" s="216"/>
      <c r="E1110" s="216"/>
      <c r="F1110" s="216"/>
      <c r="G1110" s="216"/>
      <c r="H1110" s="216"/>
      <c r="I1110" s="216"/>
      <c r="J1110" s="216"/>
      <c r="K1110" s="216"/>
      <c r="L1110" s="216"/>
      <c r="M1110" s="216"/>
      <c r="N1110" s="216"/>
      <c r="O1110" s="216"/>
      <c r="P1110" s="216"/>
      <c r="Q1110" s="216"/>
    </row>
    <row r="1111" spans="1:17">
      <c r="A1111" s="215"/>
      <c r="B1111" s="215"/>
      <c r="C1111" s="216"/>
      <c r="D1111" s="216"/>
      <c r="E1111" s="216"/>
      <c r="F1111" s="216"/>
      <c r="G1111" s="216"/>
      <c r="H1111" s="216"/>
      <c r="I1111" s="216"/>
      <c r="J1111" s="216"/>
      <c r="K1111" s="216"/>
      <c r="L1111" s="216"/>
      <c r="M1111" s="216"/>
      <c r="N1111" s="216"/>
      <c r="O1111" s="216"/>
      <c r="P1111" s="216"/>
      <c r="Q1111" s="216"/>
    </row>
    <row r="1112" spans="1:17">
      <c r="A1112" s="215"/>
      <c r="B1112" s="215"/>
      <c r="C1112" s="216"/>
      <c r="D1112" s="216"/>
      <c r="E1112" s="216"/>
      <c r="F1112" s="216"/>
      <c r="G1112" s="216"/>
      <c r="H1112" s="216"/>
      <c r="I1112" s="216"/>
      <c r="J1112" s="216"/>
      <c r="K1112" s="216"/>
      <c r="L1112" s="216"/>
      <c r="M1112" s="216"/>
      <c r="N1112" s="216"/>
      <c r="O1112" s="216"/>
      <c r="P1112" s="216"/>
      <c r="Q1112" s="216"/>
    </row>
    <row r="1113" spans="1:17">
      <c r="A1113" s="215"/>
      <c r="B1113" s="215"/>
      <c r="C1113" s="216"/>
      <c r="D1113" s="216"/>
      <c r="E1113" s="216"/>
      <c r="F1113" s="216"/>
      <c r="G1113" s="216"/>
      <c r="H1113" s="216"/>
      <c r="I1113" s="216"/>
      <c r="J1113" s="216"/>
      <c r="K1113" s="216"/>
      <c r="L1113" s="216"/>
      <c r="M1113" s="216"/>
      <c r="N1113" s="216"/>
      <c r="O1113" s="216"/>
      <c r="P1113" s="216"/>
      <c r="Q1113" s="216"/>
    </row>
    <row r="1114" spans="1:17">
      <c r="A1114" s="215"/>
      <c r="B1114" s="215"/>
      <c r="C1114" s="216"/>
      <c r="D1114" s="216"/>
      <c r="E1114" s="216"/>
      <c r="F1114" s="216"/>
      <c r="G1114" s="216"/>
      <c r="H1114" s="216"/>
      <c r="I1114" s="216"/>
      <c r="J1114" s="216"/>
      <c r="K1114" s="216"/>
      <c r="L1114" s="216"/>
      <c r="M1114" s="216"/>
      <c r="N1114" s="216"/>
      <c r="O1114" s="216"/>
      <c r="P1114" s="216"/>
      <c r="Q1114" s="216"/>
    </row>
    <row r="1115" spans="1:17">
      <c r="A1115" s="215"/>
      <c r="B1115" s="215"/>
      <c r="C1115" s="216"/>
      <c r="D1115" s="216"/>
      <c r="E1115" s="216"/>
      <c r="F1115" s="216"/>
      <c r="G1115" s="216"/>
      <c r="H1115" s="216"/>
      <c r="I1115" s="216"/>
      <c r="J1115" s="216"/>
      <c r="K1115" s="216"/>
      <c r="L1115" s="216"/>
      <c r="M1115" s="216"/>
      <c r="N1115" s="216"/>
      <c r="O1115" s="216"/>
      <c r="P1115" s="216"/>
      <c r="Q1115" s="216"/>
    </row>
    <row r="1116" spans="1:17">
      <c r="A1116" s="215"/>
      <c r="B1116" s="215"/>
      <c r="C1116" s="216"/>
      <c r="D1116" s="216"/>
      <c r="E1116" s="216"/>
      <c r="F1116" s="216"/>
      <c r="G1116" s="216"/>
      <c r="H1116" s="216"/>
      <c r="I1116" s="216"/>
      <c r="J1116" s="216"/>
      <c r="K1116" s="216"/>
      <c r="L1116" s="216"/>
      <c r="M1116" s="216"/>
      <c r="N1116" s="216"/>
      <c r="O1116" s="216"/>
      <c r="P1116" s="216"/>
      <c r="Q1116" s="216"/>
    </row>
    <row r="1117" spans="1:17">
      <c r="A1117" s="215"/>
      <c r="B1117" s="215"/>
      <c r="C1117" s="216"/>
      <c r="D1117" s="216"/>
      <c r="E1117" s="216"/>
      <c r="F1117" s="216"/>
      <c r="G1117" s="216"/>
      <c r="H1117" s="216"/>
      <c r="I1117" s="216"/>
      <c r="J1117" s="216"/>
      <c r="K1117" s="216"/>
      <c r="L1117" s="216"/>
      <c r="M1117" s="216"/>
      <c r="N1117" s="216"/>
      <c r="O1117" s="216"/>
      <c r="P1117" s="216"/>
      <c r="Q1117" s="216"/>
    </row>
    <row r="1118" spans="1:17">
      <c r="A1118" s="215"/>
      <c r="B1118" s="215"/>
      <c r="C1118" s="216"/>
      <c r="D1118" s="216"/>
      <c r="E1118" s="216"/>
      <c r="F1118" s="216"/>
      <c r="G1118" s="216"/>
      <c r="H1118" s="216"/>
      <c r="I1118" s="216"/>
      <c r="J1118" s="216"/>
      <c r="K1118" s="216"/>
      <c r="L1118" s="216"/>
      <c r="M1118" s="216"/>
      <c r="N1118" s="216"/>
      <c r="O1118" s="216"/>
      <c r="P1118" s="216"/>
      <c r="Q1118" s="216"/>
    </row>
    <row r="1119" spans="1:17">
      <c r="A1119" s="215"/>
      <c r="B1119" s="215"/>
      <c r="C1119" s="216"/>
      <c r="D1119" s="216"/>
      <c r="E1119" s="216"/>
      <c r="F1119" s="216"/>
      <c r="G1119" s="216"/>
      <c r="H1119" s="216"/>
      <c r="I1119" s="216"/>
      <c r="J1119" s="216"/>
      <c r="K1119" s="216"/>
      <c r="L1119" s="216"/>
      <c r="M1119" s="216"/>
      <c r="N1119" s="216"/>
      <c r="O1119" s="216"/>
      <c r="P1119" s="216"/>
      <c r="Q1119" s="216"/>
    </row>
    <row r="1121" spans="1:17">
      <c r="A1121" s="215"/>
      <c r="B1121" s="215"/>
      <c r="C1121" s="214"/>
      <c r="D1121" s="214"/>
      <c r="E1121" s="214"/>
      <c r="F1121" s="214"/>
      <c r="G1121" s="214"/>
      <c r="H1121" s="214"/>
      <c r="I1121" s="214"/>
      <c r="J1121" s="214"/>
      <c r="K1121" s="214"/>
      <c r="L1121" s="214"/>
      <c r="M1121" s="214"/>
      <c r="N1121" s="214"/>
      <c r="O1121" s="214"/>
      <c r="P1121" s="214"/>
      <c r="Q1121" s="214"/>
    </row>
    <row r="1122" spans="1:17">
      <c r="A1122" s="215"/>
      <c r="B1122" s="215"/>
    </row>
    <row r="1123" spans="1:17">
      <c r="A1123" s="215"/>
      <c r="B1123" s="215"/>
      <c r="C1123" s="216"/>
      <c r="D1123" s="216"/>
      <c r="E1123" s="216"/>
      <c r="F1123" s="216"/>
      <c r="G1123" s="216"/>
      <c r="H1123" s="216"/>
      <c r="I1123" s="216"/>
      <c r="J1123" s="216"/>
      <c r="K1123" s="216"/>
      <c r="L1123" s="216"/>
      <c r="M1123" s="216"/>
      <c r="N1123" s="216"/>
      <c r="O1123" s="216"/>
      <c r="P1123" s="216"/>
      <c r="Q1123" s="216"/>
    </row>
    <row r="1124" spans="1:17">
      <c r="A1124" s="215"/>
      <c r="B1124" s="215"/>
      <c r="C1124" s="216"/>
      <c r="D1124" s="216"/>
      <c r="E1124" s="216"/>
      <c r="F1124" s="216"/>
      <c r="G1124" s="216"/>
      <c r="H1124" s="216"/>
      <c r="I1124" s="216"/>
      <c r="J1124" s="216"/>
      <c r="K1124" s="216"/>
      <c r="L1124" s="216"/>
      <c r="M1124" s="216"/>
      <c r="N1124" s="216"/>
      <c r="O1124" s="216"/>
      <c r="P1124" s="216"/>
      <c r="Q1124" s="216"/>
    </row>
    <row r="1125" spans="1:17">
      <c r="A1125" s="215"/>
      <c r="B1125" s="215"/>
      <c r="C1125" s="216"/>
      <c r="D1125" s="216"/>
      <c r="E1125" s="216"/>
      <c r="F1125" s="216"/>
      <c r="G1125" s="216"/>
      <c r="H1125" s="216"/>
      <c r="I1125" s="216"/>
      <c r="J1125" s="216"/>
      <c r="K1125" s="216"/>
      <c r="L1125" s="216"/>
      <c r="M1125" s="216"/>
      <c r="N1125" s="216"/>
      <c r="O1125" s="216"/>
      <c r="P1125" s="216"/>
      <c r="Q1125" s="216"/>
    </row>
    <row r="1126" spans="1:17">
      <c r="A1126" s="215"/>
      <c r="B1126" s="215"/>
      <c r="C1126" s="216"/>
      <c r="D1126" s="216"/>
      <c r="E1126" s="216"/>
      <c r="F1126" s="216"/>
      <c r="G1126" s="216"/>
      <c r="H1126" s="216"/>
      <c r="I1126" s="216"/>
      <c r="J1126" s="216"/>
      <c r="K1126" s="216"/>
      <c r="L1126" s="216"/>
      <c r="M1126" s="216"/>
      <c r="N1126" s="216"/>
      <c r="O1126" s="216"/>
      <c r="P1126" s="216"/>
      <c r="Q1126" s="216"/>
    </row>
    <row r="1127" spans="1:17">
      <c r="A1127" s="215"/>
      <c r="B1127" s="215"/>
      <c r="C1127" s="216"/>
      <c r="D1127" s="216"/>
      <c r="E1127" s="216"/>
      <c r="F1127" s="216"/>
      <c r="G1127" s="216"/>
      <c r="H1127" s="216"/>
      <c r="I1127" s="216"/>
      <c r="J1127" s="216"/>
      <c r="K1127" s="216"/>
      <c r="L1127" s="216"/>
      <c r="M1127" s="216"/>
      <c r="N1127" s="216"/>
      <c r="O1127" s="216"/>
      <c r="P1127" s="216"/>
      <c r="Q1127" s="216"/>
    </row>
    <row r="1128" spans="1:17">
      <c r="A1128" s="215"/>
      <c r="B1128" s="215"/>
      <c r="C1128" s="216"/>
      <c r="D1128" s="216"/>
      <c r="E1128" s="216"/>
      <c r="F1128" s="216"/>
      <c r="G1128" s="216"/>
      <c r="H1128" s="216"/>
      <c r="I1128" s="216"/>
      <c r="J1128" s="216"/>
      <c r="K1128" s="216"/>
      <c r="L1128" s="216"/>
      <c r="M1128" s="216"/>
      <c r="N1128" s="216"/>
      <c r="O1128" s="216"/>
      <c r="P1128" s="216"/>
      <c r="Q1128" s="216"/>
    </row>
    <row r="1129" spans="1:17">
      <c r="A1129" s="215"/>
      <c r="B1129" s="215"/>
      <c r="C1129" s="216"/>
      <c r="D1129" s="216"/>
      <c r="E1129" s="216"/>
      <c r="F1129" s="216"/>
      <c r="G1129" s="216"/>
      <c r="H1129" s="216"/>
      <c r="I1129" s="216"/>
      <c r="J1129" s="216"/>
      <c r="K1129" s="216"/>
      <c r="L1129" s="216"/>
      <c r="M1129" s="216"/>
      <c r="N1129" s="216"/>
      <c r="O1129" s="216"/>
      <c r="P1129" s="216"/>
      <c r="Q1129" s="216"/>
    </row>
    <row r="1130" spans="1:17">
      <c r="A1130" s="215"/>
      <c r="B1130" s="215"/>
      <c r="C1130" s="216"/>
      <c r="D1130" s="216"/>
      <c r="E1130" s="216"/>
      <c r="F1130" s="216"/>
      <c r="G1130" s="216"/>
      <c r="H1130" s="216"/>
      <c r="I1130" s="216"/>
      <c r="J1130" s="216"/>
      <c r="K1130" s="216"/>
      <c r="L1130" s="216"/>
      <c r="M1130" s="216"/>
      <c r="N1130" s="216"/>
      <c r="O1130" s="216"/>
      <c r="P1130" s="216"/>
      <c r="Q1130" s="216"/>
    </row>
    <row r="1131" spans="1:17">
      <c r="A1131" s="215"/>
      <c r="B1131" s="215"/>
      <c r="C1131" s="216"/>
      <c r="D1131" s="216"/>
      <c r="E1131" s="216"/>
      <c r="F1131" s="216"/>
      <c r="G1131" s="216"/>
      <c r="H1131" s="216"/>
      <c r="I1131" s="216"/>
      <c r="J1131" s="216"/>
      <c r="K1131" s="216"/>
      <c r="L1131" s="216"/>
      <c r="M1131" s="216"/>
      <c r="N1131" s="216"/>
      <c r="O1131" s="216"/>
      <c r="P1131" s="216"/>
      <c r="Q1131" s="216"/>
    </row>
    <row r="1132" spans="1:17">
      <c r="A1132" s="215"/>
      <c r="B1132" s="215"/>
      <c r="C1132" s="216"/>
      <c r="D1132" s="216"/>
      <c r="E1132" s="216"/>
      <c r="F1132" s="216"/>
      <c r="G1132" s="216"/>
      <c r="H1132" s="216"/>
      <c r="I1132" s="216"/>
      <c r="J1132" s="216"/>
      <c r="K1132" s="216"/>
      <c r="L1132" s="216"/>
      <c r="M1132" s="216"/>
      <c r="N1132" s="216"/>
      <c r="O1132" s="216"/>
      <c r="P1132" s="216"/>
      <c r="Q1132" s="216"/>
    </row>
    <row r="1133" spans="1:17">
      <c r="A1133" s="215"/>
      <c r="B1133" s="215"/>
      <c r="C1133" s="216"/>
      <c r="D1133" s="216"/>
      <c r="E1133" s="216"/>
      <c r="F1133" s="216"/>
      <c r="G1133" s="216"/>
      <c r="H1133" s="216"/>
      <c r="I1133" s="216"/>
      <c r="J1133" s="216"/>
      <c r="K1133" s="216"/>
      <c r="L1133" s="216"/>
      <c r="M1133" s="216"/>
      <c r="N1133" s="216"/>
      <c r="O1133" s="216"/>
      <c r="P1133" s="216"/>
      <c r="Q1133" s="216"/>
    </row>
    <row r="1134" spans="1:17">
      <c r="A1134" s="215"/>
      <c r="B1134" s="215"/>
      <c r="C1134" s="216"/>
      <c r="D1134" s="216"/>
      <c r="E1134" s="216"/>
      <c r="F1134" s="216"/>
      <c r="G1134" s="216"/>
      <c r="H1134" s="216"/>
      <c r="I1134" s="216"/>
      <c r="J1134" s="216"/>
      <c r="K1134" s="216"/>
      <c r="L1134" s="216"/>
      <c r="M1134" s="216"/>
      <c r="N1134" s="216"/>
      <c r="O1134" s="216"/>
      <c r="P1134" s="216"/>
      <c r="Q1134" s="216"/>
    </row>
    <row r="1135" spans="1:17">
      <c r="A1135" s="215"/>
      <c r="B1135" s="215"/>
      <c r="C1135" s="216"/>
      <c r="D1135" s="216"/>
      <c r="E1135" s="216"/>
      <c r="F1135" s="216"/>
      <c r="G1135" s="216"/>
      <c r="H1135" s="216"/>
      <c r="I1135" s="216"/>
      <c r="J1135" s="216"/>
      <c r="K1135" s="216"/>
      <c r="L1135" s="216"/>
      <c r="M1135" s="216"/>
      <c r="N1135" s="216"/>
      <c r="O1135" s="216"/>
      <c r="P1135" s="216"/>
      <c r="Q1135" s="216"/>
    </row>
    <row r="1136" spans="1:17">
      <c r="A1136" s="215"/>
      <c r="B1136" s="215"/>
      <c r="C1136" s="216"/>
      <c r="D1136" s="216"/>
      <c r="E1136" s="216"/>
      <c r="F1136" s="216"/>
      <c r="G1136" s="216"/>
      <c r="H1136" s="216"/>
      <c r="I1136" s="216"/>
      <c r="J1136" s="216"/>
      <c r="K1136" s="216"/>
      <c r="L1136" s="216"/>
      <c r="M1136" s="216"/>
      <c r="N1136" s="216"/>
      <c r="O1136" s="216"/>
      <c r="P1136" s="216"/>
      <c r="Q1136" s="216"/>
    </row>
    <row r="1137" spans="1:17">
      <c r="A1137" s="215"/>
      <c r="B1137" s="215"/>
      <c r="C1137" s="216"/>
      <c r="D1137" s="216"/>
      <c r="E1137" s="216"/>
      <c r="F1137" s="216"/>
      <c r="G1137" s="216"/>
      <c r="H1137" s="216"/>
      <c r="I1137" s="216"/>
      <c r="J1137" s="216"/>
      <c r="K1137" s="216"/>
      <c r="L1137" s="216"/>
      <c r="M1137" s="216"/>
      <c r="N1137" s="216"/>
      <c r="O1137" s="216"/>
      <c r="P1137" s="216"/>
      <c r="Q1137" s="216"/>
    </row>
    <row r="1138" spans="1:17">
      <c r="A1138" s="215"/>
      <c r="B1138" s="215"/>
      <c r="C1138" s="216"/>
      <c r="D1138" s="216"/>
      <c r="E1138" s="216"/>
      <c r="F1138" s="216"/>
      <c r="G1138" s="216"/>
      <c r="H1138" s="216"/>
      <c r="I1138" s="216"/>
      <c r="J1138" s="216"/>
      <c r="K1138" s="216"/>
      <c r="L1138" s="216"/>
      <c r="M1138" s="216"/>
      <c r="N1138" s="216"/>
      <c r="O1138" s="216"/>
      <c r="P1138" s="216"/>
      <c r="Q1138" s="216"/>
    </row>
    <row r="1139" spans="1:17">
      <c r="A1139" s="215"/>
      <c r="B1139" s="215"/>
      <c r="C1139" s="216"/>
      <c r="D1139" s="216"/>
      <c r="E1139" s="216"/>
      <c r="F1139" s="216"/>
      <c r="G1139" s="216"/>
      <c r="H1139" s="216"/>
      <c r="I1139" s="216"/>
      <c r="J1139" s="216"/>
      <c r="K1139" s="216"/>
      <c r="L1139" s="216"/>
      <c r="M1139" s="216"/>
      <c r="N1139" s="216"/>
      <c r="O1139" s="216"/>
      <c r="P1139" s="216"/>
      <c r="Q1139" s="216"/>
    </row>
    <row r="1140" spans="1:17">
      <c r="A1140" s="215"/>
      <c r="B1140" s="215"/>
      <c r="C1140" s="214"/>
      <c r="D1140" s="214"/>
      <c r="E1140" s="214"/>
      <c r="F1140" s="214"/>
      <c r="G1140" s="214"/>
      <c r="H1140" s="214"/>
      <c r="I1140" s="214"/>
      <c r="J1140" s="214"/>
      <c r="K1140" s="214"/>
      <c r="L1140" s="214"/>
      <c r="M1140" s="214"/>
      <c r="N1140" s="214"/>
      <c r="O1140" s="214"/>
      <c r="P1140" s="214"/>
      <c r="Q1140" s="214"/>
    </row>
    <row r="1142" spans="1:17">
      <c r="A1142" s="217"/>
      <c r="B1142" s="217"/>
      <c r="C1142" s="217"/>
      <c r="D1142" s="217"/>
      <c r="E1142" s="217"/>
      <c r="F1142" s="217"/>
      <c r="G1142" s="217"/>
      <c r="H1142" s="217"/>
      <c r="I1142" s="217"/>
      <c r="J1142" s="217"/>
      <c r="K1142" s="217"/>
      <c r="L1142" s="217"/>
      <c r="M1142" s="217"/>
      <c r="N1142" s="217"/>
      <c r="O1142" s="217"/>
      <c r="P1142" s="217"/>
      <c r="Q1142" s="217"/>
    </row>
    <row r="1143" spans="1:17">
      <c r="A1143" s="215"/>
      <c r="B1143" s="215"/>
    </row>
    <row r="1147" spans="1:17">
      <c r="A1147" s="215"/>
      <c r="B1147" s="215"/>
    </row>
    <row r="1149" spans="1:17">
      <c r="A1149" s="215"/>
      <c r="B1149" s="215"/>
    </row>
    <row r="1150" spans="1:17">
      <c r="A1150" s="215"/>
      <c r="B1150" s="215"/>
    </row>
    <row r="1151" spans="1:17">
      <c r="A1151" s="215"/>
      <c r="B1151" s="215"/>
    </row>
    <row r="1152" spans="1:17">
      <c r="A1152" s="217"/>
      <c r="B1152" s="217"/>
      <c r="C1152" s="217"/>
      <c r="D1152" s="217"/>
      <c r="E1152" s="217"/>
      <c r="F1152" s="217"/>
      <c r="G1152" s="217"/>
      <c r="H1152" s="217"/>
      <c r="I1152" s="217"/>
      <c r="J1152" s="217"/>
      <c r="K1152" s="217"/>
      <c r="L1152" s="217"/>
      <c r="M1152" s="217"/>
      <c r="N1152" s="217"/>
      <c r="O1152" s="217"/>
      <c r="P1152" s="217"/>
      <c r="Q1152" s="217"/>
    </row>
    <row r="1153" spans="1:17">
      <c r="C1153" s="215"/>
      <c r="D1153" s="215"/>
    </row>
    <row r="1154" spans="1:17">
      <c r="D1154" s="217"/>
      <c r="E1154" s="217"/>
      <c r="F1154" s="217"/>
      <c r="G1154" s="217"/>
      <c r="H1154" s="217"/>
      <c r="I1154" s="217"/>
      <c r="J1154" s="217"/>
      <c r="K1154" s="217"/>
      <c r="L1154" s="217"/>
      <c r="M1154" s="217"/>
      <c r="N1154" s="217"/>
      <c r="O1154" s="217"/>
      <c r="P1154" s="217"/>
      <c r="Q1154" s="217"/>
    </row>
    <row r="1155" spans="1:17">
      <c r="D1155" s="215"/>
      <c r="E1155" s="215"/>
      <c r="F1155" s="215"/>
      <c r="G1155" s="215"/>
      <c r="H1155" s="215"/>
      <c r="I1155" s="215"/>
      <c r="J1155" s="215"/>
      <c r="K1155" s="215"/>
      <c r="L1155" s="215"/>
      <c r="M1155" s="215"/>
      <c r="N1155" s="215"/>
      <c r="O1155" s="215"/>
      <c r="P1155" s="215"/>
      <c r="Q1155" s="215"/>
    </row>
    <row r="1156" spans="1:17">
      <c r="A1156" s="217"/>
      <c r="B1156" s="217"/>
      <c r="C1156" s="217"/>
      <c r="D1156" s="217"/>
      <c r="E1156" s="217"/>
      <c r="F1156" s="217"/>
      <c r="G1156" s="217"/>
      <c r="H1156" s="217"/>
      <c r="I1156" s="217"/>
      <c r="J1156" s="217"/>
      <c r="K1156" s="217"/>
      <c r="L1156" s="217"/>
      <c r="M1156" s="217"/>
      <c r="N1156" s="217"/>
      <c r="O1156" s="217"/>
      <c r="P1156" s="217"/>
      <c r="Q1156" s="217"/>
    </row>
    <row r="1158" spans="1:17">
      <c r="A1158" s="215"/>
      <c r="B1158" s="215"/>
      <c r="C1158" s="214"/>
      <c r="D1158" s="214"/>
      <c r="E1158" s="214"/>
      <c r="F1158" s="214"/>
      <c r="G1158" s="214"/>
      <c r="H1158" s="214"/>
      <c r="I1158" s="214"/>
      <c r="J1158" s="214"/>
      <c r="K1158" s="214"/>
      <c r="L1158" s="214"/>
      <c r="M1158" s="214"/>
      <c r="N1158" s="214"/>
      <c r="O1158" s="214"/>
      <c r="P1158" s="214"/>
      <c r="Q1158" s="214"/>
    </row>
    <row r="1160" spans="1:17">
      <c r="A1160" s="215"/>
      <c r="B1160" s="215"/>
    </row>
    <row r="1161" spans="1:17">
      <c r="A1161" s="215"/>
      <c r="B1161" s="215"/>
      <c r="C1161" s="216"/>
      <c r="D1161" s="216"/>
      <c r="E1161" s="216"/>
      <c r="F1161" s="216"/>
      <c r="G1161" s="216"/>
      <c r="H1161" s="216"/>
      <c r="I1161" s="216"/>
      <c r="J1161" s="216"/>
      <c r="K1161" s="216"/>
      <c r="L1161" s="216"/>
      <c r="M1161" s="216"/>
      <c r="N1161" s="216"/>
      <c r="O1161" s="216"/>
      <c r="P1161" s="216"/>
      <c r="Q1161" s="216"/>
    </row>
    <row r="1162" spans="1:17">
      <c r="A1162" s="215"/>
      <c r="B1162" s="215"/>
      <c r="C1162" s="216"/>
      <c r="D1162" s="216"/>
      <c r="E1162" s="216"/>
      <c r="F1162" s="216"/>
      <c r="G1162" s="216"/>
      <c r="H1162" s="216"/>
      <c r="I1162" s="216"/>
      <c r="J1162" s="216"/>
      <c r="K1162" s="216"/>
      <c r="L1162" s="216"/>
      <c r="M1162" s="216"/>
      <c r="N1162" s="216"/>
      <c r="O1162" s="216"/>
      <c r="P1162" s="216"/>
      <c r="Q1162" s="216"/>
    </row>
    <row r="1163" spans="1:17">
      <c r="A1163" s="215"/>
      <c r="B1163" s="215"/>
      <c r="C1163" s="216"/>
      <c r="D1163" s="216"/>
      <c r="E1163" s="216"/>
      <c r="F1163" s="216"/>
      <c r="G1163" s="216"/>
      <c r="H1163" s="216"/>
      <c r="I1163" s="216"/>
      <c r="J1163" s="216"/>
      <c r="K1163" s="216"/>
      <c r="L1163" s="216"/>
      <c r="M1163" s="216"/>
      <c r="N1163" s="216"/>
      <c r="O1163" s="216"/>
      <c r="P1163" s="216"/>
      <c r="Q1163" s="216"/>
    </row>
    <row r="1164" spans="1:17">
      <c r="A1164" s="215"/>
      <c r="B1164" s="215"/>
      <c r="C1164" s="216"/>
      <c r="D1164" s="216"/>
      <c r="E1164" s="216"/>
      <c r="F1164" s="216"/>
      <c r="G1164" s="216"/>
      <c r="H1164" s="216"/>
      <c r="I1164" s="216"/>
      <c r="J1164" s="216"/>
      <c r="K1164" s="216"/>
      <c r="L1164" s="216"/>
      <c r="M1164" s="216"/>
      <c r="N1164" s="216"/>
      <c r="O1164" s="216"/>
      <c r="P1164" s="216"/>
      <c r="Q1164" s="216"/>
    </row>
    <row r="1165" spans="1:17">
      <c r="A1165" s="215"/>
      <c r="B1165" s="215"/>
      <c r="C1165" s="216"/>
      <c r="D1165" s="216"/>
      <c r="E1165" s="216"/>
      <c r="F1165" s="216"/>
      <c r="G1165" s="216"/>
      <c r="H1165" s="216"/>
      <c r="I1165" s="216"/>
      <c r="J1165" s="216"/>
      <c r="K1165" s="216"/>
      <c r="L1165" s="216"/>
      <c r="M1165" s="216"/>
      <c r="N1165" s="216"/>
      <c r="O1165" s="216"/>
      <c r="P1165" s="216"/>
      <c r="Q1165" s="216"/>
    </row>
    <row r="1166" spans="1:17">
      <c r="A1166" s="215"/>
      <c r="B1166" s="215"/>
      <c r="C1166" s="216"/>
      <c r="D1166" s="216"/>
      <c r="E1166" s="216"/>
      <c r="F1166" s="216"/>
      <c r="G1166" s="216"/>
      <c r="H1166" s="216"/>
      <c r="I1166" s="216"/>
      <c r="J1166" s="216"/>
      <c r="K1166" s="216"/>
      <c r="L1166" s="216"/>
      <c r="M1166" s="216"/>
      <c r="N1166" s="216"/>
      <c r="O1166" s="216"/>
      <c r="P1166" s="216"/>
      <c r="Q1166" s="216"/>
    </row>
    <row r="1167" spans="1:17">
      <c r="A1167" s="215"/>
      <c r="B1167" s="215"/>
      <c r="C1167" s="216"/>
      <c r="D1167" s="216"/>
      <c r="E1167" s="216"/>
      <c r="F1167" s="216"/>
      <c r="G1167" s="216"/>
      <c r="H1167" s="216"/>
      <c r="I1167" s="216"/>
      <c r="J1167" s="216"/>
      <c r="K1167" s="216"/>
      <c r="L1167" s="216"/>
      <c r="M1167" s="216"/>
      <c r="N1167" s="216"/>
      <c r="O1167" s="216"/>
      <c r="P1167" s="216"/>
      <c r="Q1167" s="216"/>
    </row>
    <row r="1168" spans="1:17">
      <c r="A1168" s="215"/>
      <c r="B1168" s="215"/>
      <c r="C1168" s="216"/>
      <c r="D1168" s="216"/>
      <c r="E1168" s="216"/>
      <c r="F1168" s="216"/>
      <c r="G1168" s="216"/>
      <c r="H1168" s="216"/>
      <c r="I1168" s="216"/>
      <c r="J1168" s="216"/>
      <c r="K1168" s="216"/>
      <c r="L1168" s="216"/>
      <c r="M1168" s="216"/>
      <c r="N1168" s="216"/>
      <c r="O1168" s="216"/>
      <c r="P1168" s="216"/>
      <c r="Q1168" s="216"/>
    </row>
    <row r="1169" spans="1:17">
      <c r="A1169" s="215"/>
      <c r="B1169" s="215"/>
      <c r="C1169" s="216"/>
      <c r="D1169" s="216"/>
      <c r="E1169" s="216"/>
      <c r="F1169" s="216"/>
      <c r="G1169" s="216"/>
      <c r="H1169" s="216"/>
      <c r="I1169" s="216"/>
      <c r="J1169" s="216"/>
      <c r="K1169" s="216"/>
      <c r="L1169" s="216"/>
      <c r="M1169" s="216"/>
      <c r="N1169" s="216"/>
      <c r="O1169" s="216"/>
      <c r="P1169" s="216"/>
      <c r="Q1169" s="216"/>
    </row>
    <row r="1170" spans="1:17">
      <c r="A1170" s="215"/>
      <c r="B1170" s="215"/>
      <c r="C1170" s="216"/>
      <c r="D1170" s="216"/>
      <c r="E1170" s="216"/>
      <c r="F1170" s="216"/>
      <c r="G1170" s="216"/>
      <c r="H1170" s="216"/>
      <c r="I1170" s="216"/>
      <c r="J1170" s="216"/>
      <c r="K1170" s="216"/>
      <c r="L1170" s="216"/>
      <c r="M1170" s="216"/>
      <c r="N1170" s="216"/>
      <c r="O1170" s="216"/>
      <c r="P1170" s="216"/>
      <c r="Q1170" s="216"/>
    </row>
    <row r="1171" spans="1:17">
      <c r="A1171" s="215"/>
      <c r="B1171" s="215"/>
      <c r="C1171" s="216"/>
      <c r="D1171" s="216"/>
      <c r="E1171" s="216"/>
      <c r="F1171" s="216"/>
      <c r="G1171" s="216"/>
      <c r="H1171" s="216"/>
      <c r="I1171" s="216"/>
      <c r="J1171" s="216"/>
      <c r="K1171" s="216"/>
      <c r="L1171" s="216"/>
      <c r="M1171" s="216"/>
      <c r="N1171" s="216"/>
      <c r="O1171" s="216"/>
      <c r="P1171" s="216"/>
      <c r="Q1171" s="216"/>
    </row>
    <row r="1172" spans="1:17">
      <c r="A1172" s="215"/>
      <c r="B1172" s="215"/>
      <c r="C1172" s="216"/>
      <c r="D1172" s="216"/>
      <c r="E1172" s="216"/>
      <c r="F1172" s="216"/>
      <c r="G1172" s="216"/>
      <c r="H1172" s="216"/>
      <c r="I1172" s="216"/>
      <c r="J1172" s="216"/>
      <c r="K1172" s="216"/>
      <c r="L1172" s="216"/>
      <c r="M1172" s="216"/>
      <c r="N1172" s="216"/>
      <c r="O1172" s="216"/>
      <c r="P1172" s="216"/>
      <c r="Q1172" s="216"/>
    </row>
    <row r="1173" spans="1:17">
      <c r="A1173" s="215"/>
      <c r="B1173" s="215"/>
      <c r="C1173" s="216"/>
      <c r="D1173" s="216"/>
      <c r="E1173" s="216"/>
      <c r="F1173" s="216"/>
      <c r="G1173" s="216"/>
      <c r="H1173" s="216"/>
      <c r="I1173" s="216"/>
      <c r="J1173" s="216"/>
      <c r="K1173" s="216"/>
      <c r="L1173" s="216"/>
      <c r="M1173" s="216"/>
      <c r="N1173" s="216"/>
      <c r="O1173" s="216"/>
      <c r="P1173" s="216"/>
      <c r="Q1173" s="216"/>
    </row>
    <row r="1174" spans="1:17">
      <c r="A1174" s="215"/>
      <c r="B1174" s="215"/>
      <c r="C1174" s="216"/>
      <c r="D1174" s="216"/>
      <c r="E1174" s="216"/>
      <c r="F1174" s="216"/>
      <c r="G1174" s="216"/>
      <c r="H1174" s="216"/>
      <c r="I1174" s="216"/>
      <c r="J1174" s="216"/>
      <c r="K1174" s="216"/>
      <c r="L1174" s="216"/>
      <c r="M1174" s="216"/>
      <c r="N1174" s="216"/>
      <c r="O1174" s="216"/>
      <c r="P1174" s="216"/>
      <c r="Q1174" s="216"/>
    </row>
    <row r="1175" spans="1:17">
      <c r="A1175" s="215"/>
      <c r="B1175" s="215"/>
      <c r="C1175" s="216"/>
      <c r="D1175" s="216"/>
      <c r="E1175" s="216"/>
      <c r="F1175" s="216"/>
      <c r="G1175" s="216"/>
      <c r="H1175" s="216"/>
      <c r="I1175" s="216"/>
      <c r="J1175" s="216"/>
      <c r="K1175" s="216"/>
      <c r="L1175" s="216"/>
      <c r="M1175" s="216"/>
      <c r="N1175" s="216"/>
      <c r="O1175" s="216"/>
      <c r="P1175" s="216"/>
      <c r="Q1175" s="216"/>
    </row>
    <row r="1176" spans="1:17">
      <c r="A1176" s="215"/>
      <c r="B1176" s="215"/>
      <c r="C1176" s="216"/>
      <c r="D1176" s="216"/>
      <c r="E1176" s="216"/>
      <c r="F1176" s="216"/>
      <c r="G1176" s="216"/>
      <c r="H1176" s="216"/>
      <c r="I1176" s="216"/>
      <c r="J1176" s="216"/>
      <c r="K1176" s="216"/>
      <c r="L1176" s="216"/>
      <c r="M1176" s="216"/>
      <c r="N1176" s="216"/>
      <c r="O1176" s="216"/>
      <c r="P1176" s="216"/>
      <c r="Q1176" s="216"/>
    </row>
    <row r="1177" spans="1:17">
      <c r="A1177" s="215"/>
      <c r="B1177" s="215"/>
      <c r="C1177" s="216"/>
      <c r="D1177" s="216"/>
      <c r="E1177" s="216"/>
      <c r="F1177" s="216"/>
      <c r="G1177" s="216"/>
      <c r="H1177" s="216"/>
      <c r="I1177" s="216"/>
      <c r="J1177" s="216"/>
      <c r="K1177" s="216"/>
      <c r="L1177" s="216"/>
      <c r="M1177" s="216"/>
      <c r="N1177" s="216"/>
      <c r="O1177" s="216"/>
      <c r="P1177" s="216"/>
      <c r="Q1177" s="216"/>
    </row>
    <row r="1178" spans="1:17">
      <c r="A1178" s="215"/>
      <c r="B1178" s="215"/>
      <c r="C1178" s="214"/>
      <c r="D1178" s="214"/>
      <c r="E1178" s="214"/>
      <c r="F1178" s="214"/>
      <c r="G1178" s="214"/>
      <c r="H1178" s="214"/>
      <c r="I1178" s="214"/>
      <c r="J1178" s="214"/>
      <c r="K1178" s="214"/>
      <c r="L1178" s="214"/>
      <c r="M1178" s="214"/>
      <c r="N1178" s="214"/>
      <c r="O1178" s="214"/>
      <c r="P1178" s="214"/>
      <c r="Q1178" s="214"/>
    </row>
    <row r="1180" spans="1:17">
      <c r="A1180" s="215"/>
      <c r="B1180" s="215"/>
    </row>
    <row r="1181" spans="1:17">
      <c r="A1181" s="215"/>
      <c r="B1181" s="215"/>
      <c r="C1181" s="216"/>
      <c r="D1181" s="216"/>
      <c r="E1181" s="216"/>
      <c r="F1181" s="216"/>
      <c r="G1181" s="216"/>
      <c r="H1181" s="216"/>
      <c r="I1181" s="216"/>
      <c r="J1181" s="216"/>
      <c r="K1181" s="216"/>
      <c r="L1181" s="216"/>
      <c r="M1181" s="216"/>
      <c r="N1181" s="216"/>
      <c r="O1181" s="216"/>
      <c r="P1181" s="216"/>
      <c r="Q1181" s="216"/>
    </row>
    <row r="1182" spans="1:17">
      <c r="A1182" s="215"/>
      <c r="B1182" s="215"/>
    </row>
    <row r="1183" spans="1:17">
      <c r="A1183" s="215"/>
      <c r="B1183" s="215"/>
      <c r="C1183" s="216"/>
      <c r="D1183" s="216"/>
      <c r="E1183" s="216"/>
      <c r="F1183" s="216"/>
      <c r="G1183" s="216"/>
      <c r="H1183" s="216"/>
      <c r="I1183" s="216"/>
      <c r="J1183" s="216"/>
      <c r="K1183" s="216"/>
      <c r="L1183" s="216"/>
      <c r="M1183" s="216"/>
      <c r="N1183" s="216"/>
      <c r="O1183" s="216"/>
      <c r="P1183" s="216"/>
      <c r="Q1183" s="216"/>
    </row>
    <row r="1184" spans="1:17">
      <c r="A1184" s="215"/>
      <c r="B1184" s="215"/>
      <c r="C1184" s="216"/>
      <c r="D1184" s="216"/>
      <c r="E1184" s="216"/>
      <c r="F1184" s="216"/>
      <c r="G1184" s="216"/>
      <c r="H1184" s="216"/>
      <c r="I1184" s="216"/>
      <c r="J1184" s="216"/>
      <c r="K1184" s="216"/>
      <c r="L1184" s="216"/>
      <c r="M1184" s="216"/>
      <c r="N1184" s="216"/>
      <c r="O1184" s="216"/>
      <c r="P1184" s="216"/>
      <c r="Q1184" s="216"/>
    </row>
    <row r="1185" spans="1:17">
      <c r="A1185" s="215"/>
      <c r="B1185" s="215"/>
      <c r="C1185" s="216"/>
      <c r="D1185" s="216"/>
      <c r="E1185" s="216"/>
      <c r="F1185" s="216"/>
      <c r="G1185" s="216"/>
      <c r="H1185" s="216"/>
      <c r="I1185" s="216"/>
      <c r="J1185" s="216"/>
      <c r="K1185" s="216"/>
      <c r="L1185" s="216"/>
      <c r="M1185" s="216"/>
      <c r="N1185" s="216"/>
      <c r="O1185" s="216"/>
      <c r="P1185" s="216"/>
      <c r="Q1185" s="216"/>
    </row>
    <row r="1186" spans="1:17">
      <c r="A1186" s="215"/>
      <c r="B1186" s="215"/>
      <c r="C1186" s="216"/>
      <c r="D1186" s="216"/>
      <c r="E1186" s="216"/>
      <c r="F1186" s="216"/>
      <c r="G1186" s="216"/>
      <c r="H1186" s="216"/>
      <c r="I1186" s="216"/>
      <c r="J1186" s="216"/>
      <c r="K1186" s="216"/>
      <c r="L1186" s="216"/>
      <c r="M1186" s="216"/>
      <c r="N1186" s="216"/>
      <c r="O1186" s="216"/>
      <c r="P1186" s="216"/>
      <c r="Q1186" s="216"/>
    </row>
    <row r="1187" spans="1:17">
      <c r="A1187" s="215"/>
      <c r="B1187" s="215"/>
      <c r="C1187" s="216"/>
      <c r="D1187" s="216"/>
      <c r="E1187" s="216"/>
      <c r="F1187" s="216"/>
      <c r="G1187" s="216"/>
      <c r="H1187" s="216"/>
      <c r="I1187" s="216"/>
      <c r="J1187" s="216"/>
      <c r="K1187" s="216"/>
      <c r="L1187" s="216"/>
      <c r="M1187" s="216"/>
      <c r="N1187" s="216"/>
      <c r="O1187" s="216"/>
      <c r="P1187" s="216"/>
      <c r="Q1187" s="216"/>
    </row>
    <row r="1188" spans="1:17">
      <c r="A1188" s="215"/>
      <c r="B1188" s="215"/>
      <c r="C1188" s="216"/>
      <c r="D1188" s="216"/>
      <c r="E1188" s="216"/>
      <c r="F1188" s="216"/>
      <c r="G1188" s="216"/>
      <c r="H1188" s="216"/>
      <c r="I1188" s="216"/>
      <c r="J1188" s="216"/>
      <c r="K1188" s="216"/>
      <c r="L1188" s="216"/>
      <c r="M1188" s="216"/>
      <c r="N1188" s="216"/>
      <c r="O1188" s="216"/>
      <c r="P1188" s="216"/>
      <c r="Q1188" s="216"/>
    </row>
    <row r="1189" spans="1:17">
      <c r="A1189" s="215"/>
      <c r="B1189" s="215"/>
      <c r="C1189" s="216"/>
      <c r="D1189" s="216"/>
      <c r="E1189" s="216"/>
      <c r="F1189" s="216"/>
      <c r="G1189" s="216"/>
      <c r="H1189" s="216"/>
      <c r="I1189" s="216"/>
      <c r="J1189" s="216"/>
      <c r="K1189" s="216"/>
      <c r="L1189" s="216"/>
      <c r="M1189" s="216"/>
      <c r="N1189" s="216"/>
      <c r="O1189" s="216"/>
      <c r="P1189" s="216"/>
      <c r="Q1189" s="216"/>
    </row>
    <row r="1190" spans="1:17">
      <c r="A1190" s="215"/>
      <c r="B1190" s="215"/>
      <c r="C1190" s="216"/>
      <c r="D1190" s="216"/>
      <c r="E1190" s="216"/>
      <c r="F1190" s="216"/>
      <c r="G1190" s="216"/>
      <c r="H1190" s="216"/>
      <c r="I1190" s="216"/>
      <c r="J1190" s="216"/>
      <c r="K1190" s="216"/>
      <c r="L1190" s="216"/>
      <c r="M1190" s="216"/>
      <c r="N1190" s="216"/>
      <c r="O1190" s="216"/>
      <c r="P1190" s="216"/>
      <c r="Q1190" s="216"/>
    </row>
    <row r="1191" spans="1:17">
      <c r="A1191" s="215"/>
      <c r="B1191" s="215"/>
      <c r="C1191" s="216"/>
      <c r="D1191" s="216"/>
      <c r="E1191" s="216"/>
      <c r="F1191" s="216"/>
      <c r="G1191" s="216"/>
      <c r="H1191" s="216"/>
      <c r="I1191" s="216"/>
      <c r="J1191" s="216"/>
      <c r="K1191" s="216"/>
      <c r="L1191" s="216"/>
      <c r="M1191" s="216"/>
      <c r="N1191" s="216"/>
      <c r="O1191" s="216"/>
      <c r="P1191" s="216"/>
      <c r="Q1191" s="216"/>
    </row>
    <row r="1192" spans="1:17">
      <c r="A1192" s="215"/>
      <c r="B1192" s="215"/>
      <c r="C1192" s="216"/>
      <c r="D1192" s="216"/>
      <c r="E1192" s="216"/>
      <c r="F1192" s="216"/>
      <c r="G1192" s="216"/>
      <c r="H1192" s="216"/>
      <c r="I1192" s="216"/>
      <c r="J1192" s="216"/>
      <c r="K1192" s="216"/>
      <c r="L1192" s="216"/>
      <c r="M1192" s="216"/>
      <c r="N1192" s="216"/>
      <c r="O1192" s="216"/>
      <c r="P1192" s="216"/>
      <c r="Q1192" s="216"/>
    </row>
    <row r="1193" spans="1:17">
      <c r="A1193" s="215"/>
      <c r="B1193" s="215"/>
      <c r="C1193" s="216"/>
      <c r="D1193" s="216"/>
      <c r="E1193" s="216"/>
      <c r="F1193" s="216"/>
      <c r="G1193" s="216"/>
      <c r="H1193" s="216"/>
      <c r="I1193" s="216"/>
      <c r="J1193" s="216"/>
      <c r="K1193" s="216"/>
      <c r="L1193" s="216"/>
      <c r="M1193" s="216"/>
      <c r="N1193" s="216"/>
      <c r="O1193" s="216"/>
      <c r="P1193" s="216"/>
      <c r="Q1193" s="216"/>
    </row>
    <row r="1194" spans="1:17">
      <c r="A1194" s="215"/>
      <c r="B1194" s="215"/>
      <c r="C1194" s="216"/>
      <c r="D1194" s="216"/>
      <c r="E1194" s="216"/>
      <c r="F1194" s="216"/>
      <c r="G1194" s="216"/>
      <c r="H1194" s="216"/>
      <c r="I1194" s="216"/>
      <c r="J1194" s="216"/>
      <c r="K1194" s="216"/>
      <c r="L1194" s="216"/>
      <c r="M1194" s="216"/>
      <c r="N1194" s="216"/>
      <c r="O1194" s="216"/>
      <c r="P1194" s="216"/>
      <c r="Q1194" s="216"/>
    </row>
    <row r="1195" spans="1:17">
      <c r="A1195" s="215"/>
      <c r="B1195" s="215"/>
      <c r="C1195" s="216"/>
      <c r="D1195" s="216"/>
      <c r="E1195" s="216"/>
      <c r="F1195" s="216"/>
      <c r="G1195" s="216"/>
      <c r="H1195" s="216"/>
      <c r="I1195" s="216"/>
      <c r="J1195" s="216"/>
      <c r="K1195" s="216"/>
      <c r="L1195" s="216"/>
      <c r="M1195" s="216"/>
      <c r="N1195" s="216"/>
      <c r="O1195" s="216"/>
      <c r="P1195" s="216"/>
      <c r="Q1195" s="216"/>
    </row>
    <row r="1196" spans="1:17">
      <c r="A1196" s="215"/>
      <c r="B1196" s="215"/>
      <c r="C1196" s="216"/>
      <c r="D1196" s="216"/>
      <c r="E1196" s="216"/>
      <c r="F1196" s="216"/>
      <c r="G1196" s="216"/>
      <c r="H1196" s="216"/>
      <c r="I1196" s="216"/>
      <c r="J1196" s="216"/>
      <c r="K1196" s="216"/>
      <c r="L1196" s="216"/>
      <c r="M1196" s="216"/>
      <c r="N1196" s="216"/>
      <c r="O1196" s="216"/>
      <c r="P1196" s="216"/>
      <c r="Q1196" s="216"/>
    </row>
    <row r="1197" spans="1:17">
      <c r="A1197" s="215"/>
      <c r="B1197" s="215"/>
      <c r="C1197" s="216"/>
      <c r="D1197" s="216"/>
      <c r="E1197" s="216"/>
      <c r="F1197" s="216"/>
      <c r="G1197" s="216"/>
      <c r="H1197" s="216"/>
      <c r="I1197" s="216"/>
      <c r="J1197" s="216"/>
      <c r="K1197" s="216"/>
      <c r="L1197" s="216"/>
      <c r="M1197" s="216"/>
      <c r="N1197" s="216"/>
      <c r="O1197" s="216"/>
      <c r="P1197" s="216"/>
      <c r="Q1197" s="216"/>
    </row>
    <row r="1198" spans="1:17">
      <c r="A1198" s="215"/>
      <c r="B1198" s="215"/>
      <c r="C1198" s="216"/>
      <c r="D1198" s="216"/>
      <c r="E1198" s="216"/>
      <c r="F1198" s="216"/>
      <c r="G1198" s="216"/>
      <c r="H1198" s="216"/>
      <c r="I1198" s="216"/>
      <c r="J1198" s="216"/>
      <c r="K1198" s="216"/>
      <c r="L1198" s="216"/>
      <c r="M1198" s="216"/>
      <c r="N1198" s="216"/>
      <c r="O1198" s="216"/>
      <c r="P1198" s="216"/>
      <c r="Q1198" s="216"/>
    </row>
    <row r="1199" spans="1:17">
      <c r="A1199" s="215"/>
      <c r="B1199" s="215"/>
      <c r="C1199" s="216"/>
      <c r="D1199" s="216"/>
      <c r="E1199" s="216"/>
      <c r="F1199" s="216"/>
      <c r="G1199" s="216"/>
      <c r="H1199" s="216"/>
      <c r="I1199" s="216"/>
      <c r="J1199" s="216"/>
      <c r="K1199" s="216"/>
      <c r="L1199" s="216"/>
      <c r="M1199" s="216"/>
      <c r="N1199" s="216"/>
      <c r="O1199" s="216"/>
      <c r="P1199" s="216"/>
      <c r="Q1199" s="216"/>
    </row>
    <row r="1200" spans="1:17">
      <c r="A1200" s="215"/>
      <c r="B1200" s="215"/>
      <c r="C1200" s="216"/>
      <c r="D1200" s="216"/>
      <c r="E1200" s="216"/>
      <c r="F1200" s="216"/>
      <c r="G1200" s="216"/>
      <c r="H1200" s="216"/>
      <c r="I1200" s="216"/>
      <c r="J1200" s="216"/>
      <c r="K1200" s="216"/>
      <c r="L1200" s="216"/>
      <c r="M1200" s="216"/>
      <c r="N1200" s="216"/>
      <c r="O1200" s="216"/>
      <c r="P1200" s="216"/>
      <c r="Q1200" s="216"/>
    </row>
    <row r="1202" spans="1:17">
      <c r="A1202" s="215"/>
      <c r="B1202" s="215"/>
      <c r="C1202" s="216"/>
      <c r="D1202" s="216"/>
      <c r="E1202" s="216"/>
      <c r="F1202" s="216"/>
      <c r="G1202" s="216"/>
      <c r="H1202" s="216"/>
      <c r="I1202" s="216"/>
      <c r="J1202" s="216"/>
      <c r="K1202" s="216"/>
      <c r="L1202" s="216"/>
      <c r="M1202" s="216"/>
      <c r="N1202" s="216"/>
      <c r="O1202" s="216"/>
      <c r="P1202" s="216"/>
      <c r="Q1202" s="216"/>
    </row>
    <row r="1203" spans="1:17">
      <c r="A1203" s="215"/>
      <c r="B1203" s="215"/>
    </row>
    <row r="1204" spans="1:17">
      <c r="A1204" s="215"/>
      <c r="B1204" s="215"/>
      <c r="C1204" s="216"/>
      <c r="D1204" s="216"/>
      <c r="E1204" s="216"/>
      <c r="F1204" s="216"/>
      <c r="G1204" s="216"/>
      <c r="H1204" s="216"/>
      <c r="I1204" s="216"/>
      <c r="J1204" s="216"/>
      <c r="K1204" s="216"/>
      <c r="L1204" s="216"/>
      <c r="M1204" s="216"/>
      <c r="N1204" s="216"/>
      <c r="O1204" s="216"/>
      <c r="P1204" s="216"/>
      <c r="Q1204" s="216"/>
    </row>
    <row r="1205" spans="1:17">
      <c r="A1205" s="215"/>
      <c r="B1205" s="215"/>
      <c r="C1205" s="216"/>
      <c r="D1205" s="216"/>
      <c r="E1205" s="216"/>
      <c r="F1205" s="216"/>
      <c r="G1205" s="216"/>
      <c r="H1205" s="216"/>
      <c r="I1205" s="216"/>
      <c r="J1205" s="216"/>
      <c r="K1205" s="216"/>
      <c r="L1205" s="216"/>
      <c r="M1205" s="216"/>
      <c r="N1205" s="216"/>
      <c r="O1205" s="216"/>
      <c r="P1205" s="216"/>
      <c r="Q1205" s="216"/>
    </row>
    <row r="1206" spans="1:17">
      <c r="A1206" s="215"/>
      <c r="B1206" s="215"/>
      <c r="C1206" s="216"/>
      <c r="D1206" s="216"/>
      <c r="E1206" s="216"/>
      <c r="F1206" s="216"/>
      <c r="G1206" s="216"/>
      <c r="H1206" s="216"/>
      <c r="I1206" s="216"/>
      <c r="J1206" s="216"/>
      <c r="K1206" s="216"/>
      <c r="L1206" s="216"/>
      <c r="M1206" s="216"/>
      <c r="N1206" s="216"/>
      <c r="O1206" s="216"/>
      <c r="P1206" s="216"/>
      <c r="Q1206" s="216"/>
    </row>
    <row r="1207" spans="1:17">
      <c r="A1207" s="215"/>
      <c r="B1207" s="215"/>
      <c r="C1207" s="216"/>
      <c r="D1207" s="216"/>
      <c r="E1207" s="216"/>
      <c r="F1207" s="216"/>
      <c r="G1207" s="216"/>
      <c r="H1207" s="216"/>
      <c r="I1207" s="216"/>
      <c r="J1207" s="216"/>
      <c r="K1207" s="216"/>
      <c r="L1207" s="216"/>
      <c r="M1207" s="216"/>
      <c r="N1207" s="216"/>
      <c r="O1207" s="216"/>
      <c r="P1207" s="216"/>
      <c r="Q1207" s="216"/>
    </row>
    <row r="1208" spans="1:17">
      <c r="A1208" s="215"/>
      <c r="B1208" s="215"/>
      <c r="C1208" s="216"/>
      <c r="D1208" s="216"/>
      <c r="E1208" s="216"/>
      <c r="F1208" s="216"/>
      <c r="G1208" s="216"/>
      <c r="H1208" s="216"/>
      <c r="I1208" s="216"/>
      <c r="J1208" s="216"/>
      <c r="K1208" s="216"/>
      <c r="L1208" s="216"/>
      <c r="M1208" s="216"/>
      <c r="N1208" s="216"/>
      <c r="O1208" s="216"/>
      <c r="P1208" s="216"/>
      <c r="Q1208" s="216"/>
    </row>
    <row r="1209" spans="1:17">
      <c r="A1209" s="215"/>
      <c r="B1209" s="215"/>
      <c r="C1209" s="216"/>
      <c r="D1209" s="216"/>
      <c r="E1209" s="216"/>
      <c r="F1209" s="216"/>
      <c r="G1209" s="216"/>
      <c r="H1209" s="216"/>
      <c r="I1209" s="216"/>
      <c r="J1209" s="216"/>
      <c r="K1209" s="216"/>
      <c r="L1209" s="216"/>
      <c r="M1209" s="216"/>
      <c r="N1209" s="216"/>
      <c r="O1209" s="216"/>
      <c r="P1209" s="216"/>
      <c r="Q1209" s="216"/>
    </row>
    <row r="1210" spans="1:17">
      <c r="A1210" s="215"/>
      <c r="B1210" s="215"/>
      <c r="C1210" s="216"/>
      <c r="D1210" s="216"/>
      <c r="E1210" s="216"/>
      <c r="F1210" s="216"/>
      <c r="G1210" s="216"/>
      <c r="H1210" s="216"/>
      <c r="I1210" s="216"/>
      <c r="J1210" s="216"/>
      <c r="K1210" s="216"/>
      <c r="L1210" s="216"/>
      <c r="M1210" s="216"/>
      <c r="N1210" s="216"/>
      <c r="O1210" s="216"/>
      <c r="P1210" s="216"/>
      <c r="Q1210" s="216"/>
    </row>
    <row r="1211" spans="1:17">
      <c r="A1211" s="215"/>
      <c r="B1211" s="215"/>
      <c r="C1211" s="216"/>
      <c r="D1211" s="216"/>
      <c r="E1211" s="216"/>
      <c r="F1211" s="216"/>
      <c r="G1211" s="216"/>
      <c r="H1211" s="216"/>
      <c r="I1211" s="216"/>
      <c r="J1211" s="216"/>
      <c r="K1211" s="216"/>
      <c r="L1211" s="216"/>
      <c r="M1211" s="216"/>
      <c r="N1211" s="216"/>
      <c r="O1211" s="216"/>
      <c r="P1211" s="216"/>
      <c r="Q1211" s="216"/>
    </row>
    <row r="1212" spans="1:17">
      <c r="A1212" s="215"/>
      <c r="B1212" s="215"/>
      <c r="C1212" s="216"/>
      <c r="D1212" s="216"/>
      <c r="E1212" s="216"/>
      <c r="F1212" s="216"/>
      <c r="G1212" s="216"/>
      <c r="H1212" s="216"/>
      <c r="I1212" s="216"/>
      <c r="J1212" s="216"/>
      <c r="K1212" s="216"/>
      <c r="L1212" s="216"/>
      <c r="M1212" s="216"/>
      <c r="N1212" s="216"/>
      <c r="O1212" s="216"/>
      <c r="P1212" s="216"/>
      <c r="Q1212" s="216"/>
    </row>
    <row r="1213" spans="1:17">
      <c r="A1213" s="215"/>
      <c r="B1213" s="215"/>
      <c r="C1213" s="216"/>
      <c r="D1213" s="216"/>
      <c r="E1213" s="216"/>
      <c r="F1213" s="216"/>
      <c r="G1213" s="216"/>
      <c r="H1213" s="216"/>
      <c r="I1213" s="216"/>
      <c r="J1213" s="216"/>
      <c r="K1213" s="216"/>
      <c r="L1213" s="216"/>
      <c r="M1213" s="216"/>
      <c r="N1213" s="216"/>
      <c r="O1213" s="216"/>
      <c r="P1213" s="216"/>
      <c r="Q1213" s="216"/>
    </row>
    <row r="1214" spans="1:17">
      <c r="A1214" s="215"/>
      <c r="B1214" s="215"/>
      <c r="C1214" s="216"/>
      <c r="D1214" s="216"/>
      <c r="E1214" s="216"/>
      <c r="F1214" s="216"/>
      <c r="G1214" s="216"/>
      <c r="H1214" s="216"/>
      <c r="I1214" s="216"/>
      <c r="J1214" s="216"/>
      <c r="K1214" s="216"/>
      <c r="L1214" s="216"/>
      <c r="M1214" s="216"/>
      <c r="N1214" s="216"/>
      <c r="O1214" s="216"/>
      <c r="P1214" s="216"/>
      <c r="Q1214" s="216"/>
    </row>
    <row r="1215" spans="1:17">
      <c r="A1215" s="215"/>
      <c r="B1215" s="215"/>
      <c r="C1215" s="216"/>
      <c r="D1215" s="216"/>
      <c r="E1215" s="216"/>
      <c r="F1215" s="216"/>
      <c r="G1215" s="216"/>
      <c r="H1215" s="216"/>
      <c r="I1215" s="216"/>
      <c r="J1215" s="216"/>
      <c r="K1215" s="216"/>
      <c r="L1215" s="216"/>
      <c r="M1215" s="216"/>
      <c r="N1215" s="216"/>
      <c r="O1215" s="216"/>
      <c r="P1215" s="216"/>
      <c r="Q1215" s="216"/>
    </row>
    <row r="1216" spans="1:17">
      <c r="A1216" s="215"/>
      <c r="B1216" s="215"/>
      <c r="C1216" s="216"/>
      <c r="D1216" s="216"/>
      <c r="E1216" s="216"/>
      <c r="F1216" s="216"/>
      <c r="G1216" s="216"/>
      <c r="H1216" s="216"/>
      <c r="I1216" s="216"/>
      <c r="J1216" s="216"/>
      <c r="K1216" s="216"/>
      <c r="L1216" s="216"/>
      <c r="M1216" s="216"/>
      <c r="N1216" s="216"/>
      <c r="O1216" s="216"/>
      <c r="P1216" s="216"/>
      <c r="Q1216" s="216"/>
    </row>
    <row r="1217" spans="1:17">
      <c r="A1217" s="215"/>
      <c r="B1217" s="215"/>
      <c r="C1217" s="216"/>
      <c r="D1217" s="216"/>
      <c r="E1217" s="216"/>
      <c r="F1217" s="216"/>
      <c r="G1217" s="216"/>
      <c r="H1217" s="216"/>
      <c r="I1217" s="216"/>
      <c r="J1217" s="216"/>
      <c r="K1217" s="216"/>
      <c r="L1217" s="216"/>
      <c r="M1217" s="216"/>
      <c r="N1217" s="216"/>
      <c r="O1217" s="216"/>
      <c r="P1217" s="216"/>
      <c r="Q1217" s="216"/>
    </row>
    <row r="1218" spans="1:17">
      <c r="A1218" s="215"/>
      <c r="B1218" s="215"/>
      <c r="C1218" s="216"/>
      <c r="D1218" s="216"/>
      <c r="E1218" s="216"/>
      <c r="F1218" s="216"/>
      <c r="G1218" s="216"/>
      <c r="H1218" s="216"/>
      <c r="I1218" s="216"/>
      <c r="J1218" s="216"/>
      <c r="K1218" s="216"/>
      <c r="L1218" s="216"/>
      <c r="M1218" s="216"/>
      <c r="N1218" s="216"/>
      <c r="O1218" s="216"/>
      <c r="P1218" s="216"/>
      <c r="Q1218" s="216"/>
    </row>
    <row r="1219" spans="1:17">
      <c r="A1219" s="215"/>
      <c r="B1219" s="215"/>
      <c r="C1219" s="216"/>
      <c r="D1219" s="216"/>
      <c r="E1219" s="216"/>
      <c r="F1219" s="216"/>
      <c r="G1219" s="216"/>
      <c r="H1219" s="216"/>
      <c r="I1219" s="216"/>
      <c r="J1219" s="216"/>
      <c r="K1219" s="216"/>
      <c r="L1219" s="216"/>
      <c r="M1219" s="216"/>
      <c r="N1219" s="216"/>
      <c r="O1219" s="216"/>
      <c r="P1219" s="216"/>
      <c r="Q1219" s="216"/>
    </row>
    <row r="1220" spans="1:17">
      <c r="A1220" s="215"/>
      <c r="B1220" s="215"/>
      <c r="C1220" s="216"/>
      <c r="D1220" s="216"/>
      <c r="E1220" s="216"/>
      <c r="F1220" s="216"/>
      <c r="G1220" s="216"/>
      <c r="H1220" s="216"/>
      <c r="I1220" s="216"/>
      <c r="J1220" s="216"/>
      <c r="K1220" s="216"/>
      <c r="L1220" s="216"/>
      <c r="M1220" s="216"/>
      <c r="N1220" s="216"/>
      <c r="O1220" s="216"/>
      <c r="P1220" s="216"/>
      <c r="Q1220" s="216"/>
    </row>
    <row r="1221" spans="1:17">
      <c r="A1221" s="215"/>
      <c r="B1221" s="215"/>
      <c r="C1221" s="216"/>
      <c r="D1221" s="216"/>
      <c r="E1221" s="216"/>
      <c r="F1221" s="216"/>
      <c r="G1221" s="216"/>
      <c r="H1221" s="216"/>
      <c r="I1221" s="216"/>
      <c r="J1221" s="216"/>
      <c r="K1221" s="216"/>
      <c r="L1221" s="216"/>
      <c r="M1221" s="216"/>
      <c r="N1221" s="216"/>
      <c r="O1221" s="216"/>
      <c r="P1221" s="216"/>
      <c r="Q1221" s="216"/>
    </row>
    <row r="1223" spans="1:17">
      <c r="A1223" s="215"/>
      <c r="B1223" s="215"/>
      <c r="C1223" s="216"/>
      <c r="D1223" s="216"/>
      <c r="E1223" s="216"/>
      <c r="F1223" s="216"/>
      <c r="G1223" s="216"/>
      <c r="H1223" s="216"/>
      <c r="I1223" s="216"/>
      <c r="J1223" s="216"/>
      <c r="K1223" s="216"/>
      <c r="L1223" s="216"/>
      <c r="M1223" s="216"/>
      <c r="N1223" s="216"/>
      <c r="O1223" s="216"/>
      <c r="P1223" s="216"/>
      <c r="Q1223" s="216"/>
    </row>
    <row r="1224" spans="1:17">
      <c r="A1224" s="215"/>
      <c r="B1224" s="215"/>
    </row>
    <row r="1225" spans="1:17">
      <c r="A1225" s="215"/>
      <c r="B1225" s="215"/>
      <c r="C1225" s="216"/>
      <c r="D1225" s="216"/>
      <c r="E1225" s="216"/>
      <c r="F1225" s="216"/>
      <c r="G1225" s="216"/>
      <c r="H1225" s="216"/>
      <c r="I1225" s="216"/>
      <c r="J1225" s="216"/>
      <c r="K1225" s="216"/>
      <c r="L1225" s="216"/>
      <c r="M1225" s="216"/>
      <c r="N1225" s="216"/>
      <c r="O1225" s="216"/>
      <c r="P1225" s="216"/>
      <c r="Q1225" s="216"/>
    </row>
    <row r="1226" spans="1:17">
      <c r="A1226" s="215"/>
      <c r="B1226" s="215"/>
      <c r="C1226" s="216"/>
      <c r="D1226" s="216"/>
      <c r="E1226" s="216"/>
      <c r="F1226" s="216"/>
      <c r="G1226" s="216"/>
      <c r="H1226" s="216"/>
      <c r="I1226" s="216"/>
      <c r="J1226" s="216"/>
      <c r="K1226" s="216"/>
      <c r="L1226" s="216"/>
      <c r="M1226" s="216"/>
      <c r="N1226" s="216"/>
      <c r="O1226" s="216"/>
      <c r="P1226" s="216"/>
      <c r="Q1226" s="216"/>
    </row>
    <row r="1227" spans="1:17">
      <c r="A1227" s="215"/>
      <c r="B1227" s="215"/>
      <c r="C1227" s="216"/>
      <c r="D1227" s="216"/>
      <c r="E1227" s="216"/>
      <c r="F1227" s="216"/>
      <c r="G1227" s="216"/>
      <c r="H1227" s="216"/>
      <c r="I1227" s="216"/>
      <c r="J1227" s="216"/>
      <c r="K1227" s="216"/>
      <c r="L1227" s="216"/>
      <c r="M1227" s="216"/>
      <c r="N1227" s="216"/>
      <c r="O1227" s="216"/>
      <c r="P1227" s="216"/>
      <c r="Q1227" s="216"/>
    </row>
    <row r="1228" spans="1:17">
      <c r="A1228" s="215"/>
      <c r="B1228" s="215"/>
      <c r="C1228" s="216"/>
      <c r="D1228" s="216"/>
      <c r="E1228" s="216"/>
      <c r="F1228" s="216"/>
      <c r="G1228" s="216"/>
      <c r="H1228" s="216"/>
      <c r="I1228" s="216"/>
      <c r="J1228" s="216"/>
      <c r="K1228" s="216"/>
      <c r="L1228" s="216"/>
      <c r="M1228" s="216"/>
      <c r="N1228" s="216"/>
      <c r="O1228" s="216"/>
      <c r="P1228" s="216"/>
      <c r="Q1228" s="216"/>
    </row>
    <row r="1229" spans="1:17">
      <c r="A1229" s="215"/>
      <c r="B1229" s="215"/>
      <c r="C1229" s="216"/>
      <c r="D1229" s="216"/>
      <c r="E1229" s="216"/>
      <c r="F1229" s="216"/>
      <c r="G1229" s="216"/>
      <c r="H1229" s="216"/>
      <c r="I1229" s="216"/>
      <c r="J1229" s="216"/>
      <c r="K1229" s="216"/>
      <c r="L1229" s="216"/>
      <c r="M1229" s="216"/>
      <c r="N1229" s="216"/>
      <c r="O1229" s="216"/>
      <c r="P1229" s="216"/>
      <c r="Q1229" s="216"/>
    </row>
    <row r="1230" spans="1:17">
      <c r="A1230" s="215"/>
      <c r="B1230" s="215"/>
      <c r="C1230" s="216"/>
      <c r="D1230" s="216"/>
      <c r="E1230" s="216"/>
      <c r="F1230" s="216"/>
      <c r="G1230" s="216"/>
      <c r="H1230" s="216"/>
      <c r="I1230" s="216"/>
      <c r="J1230" s="216"/>
      <c r="K1230" s="216"/>
      <c r="L1230" s="216"/>
      <c r="M1230" s="216"/>
      <c r="N1230" s="216"/>
      <c r="O1230" s="216"/>
      <c r="P1230" s="216"/>
      <c r="Q1230" s="216"/>
    </row>
    <row r="1231" spans="1:17">
      <c r="A1231" s="215"/>
      <c r="B1231" s="215"/>
      <c r="C1231" s="216"/>
      <c r="D1231" s="216"/>
      <c r="E1231" s="216"/>
      <c r="F1231" s="216"/>
      <c r="G1231" s="216"/>
      <c r="H1231" s="216"/>
      <c r="I1231" s="216"/>
      <c r="J1231" s="216"/>
      <c r="K1231" s="216"/>
      <c r="L1231" s="216"/>
      <c r="M1231" s="216"/>
      <c r="N1231" s="216"/>
      <c r="O1231" s="216"/>
      <c r="P1231" s="216"/>
      <c r="Q1231" s="216"/>
    </row>
    <row r="1232" spans="1:17">
      <c r="A1232" s="215"/>
      <c r="B1232" s="215"/>
      <c r="C1232" s="216"/>
      <c r="D1232" s="216"/>
      <c r="E1232" s="216"/>
      <c r="F1232" s="216"/>
      <c r="G1232" s="216"/>
      <c r="H1232" s="216"/>
      <c r="I1232" s="216"/>
      <c r="J1232" s="216"/>
      <c r="K1232" s="216"/>
      <c r="L1232" s="216"/>
      <c r="M1232" s="216"/>
      <c r="N1232" s="216"/>
      <c r="O1232" s="216"/>
      <c r="P1232" s="216"/>
      <c r="Q1232" s="216"/>
    </row>
    <row r="1233" spans="1:17">
      <c r="A1233" s="215"/>
      <c r="B1233" s="215"/>
      <c r="C1233" s="216"/>
      <c r="D1233" s="216"/>
      <c r="E1233" s="216"/>
      <c r="F1233" s="216"/>
      <c r="G1233" s="216"/>
      <c r="H1233" s="216"/>
      <c r="I1233" s="216"/>
      <c r="J1233" s="216"/>
      <c r="K1233" s="216"/>
      <c r="L1233" s="216"/>
      <c r="M1233" s="216"/>
      <c r="N1233" s="216"/>
      <c r="O1233" s="216"/>
      <c r="P1233" s="216"/>
      <c r="Q1233" s="216"/>
    </row>
    <row r="1234" spans="1:17">
      <c r="A1234" s="215"/>
      <c r="B1234" s="215"/>
      <c r="C1234" s="216"/>
      <c r="D1234" s="216"/>
      <c r="E1234" s="216"/>
      <c r="F1234" s="216"/>
      <c r="G1234" s="216"/>
      <c r="H1234" s="216"/>
      <c r="I1234" s="216"/>
      <c r="J1234" s="216"/>
      <c r="K1234" s="216"/>
      <c r="L1234" s="216"/>
      <c r="M1234" s="216"/>
      <c r="N1234" s="216"/>
      <c r="O1234" s="216"/>
      <c r="P1234" s="216"/>
      <c r="Q1234" s="216"/>
    </row>
    <row r="1235" spans="1:17">
      <c r="A1235" s="215"/>
      <c r="B1235" s="215"/>
      <c r="C1235" s="216"/>
      <c r="D1235" s="216"/>
      <c r="E1235" s="216"/>
      <c r="F1235" s="216"/>
      <c r="G1235" s="216"/>
      <c r="H1235" s="216"/>
      <c r="I1235" s="216"/>
      <c r="J1235" s="216"/>
      <c r="K1235" s="216"/>
      <c r="L1235" s="216"/>
      <c r="M1235" s="216"/>
      <c r="N1235" s="216"/>
      <c r="O1235" s="216"/>
      <c r="P1235" s="216"/>
      <c r="Q1235" s="216"/>
    </row>
    <row r="1236" spans="1:17">
      <c r="A1236" s="215"/>
      <c r="B1236" s="215"/>
      <c r="C1236" s="216"/>
      <c r="D1236" s="216"/>
      <c r="E1236" s="216"/>
      <c r="F1236" s="216"/>
      <c r="G1236" s="216"/>
      <c r="H1236" s="216"/>
      <c r="I1236" s="216"/>
      <c r="J1236" s="216"/>
      <c r="K1236" s="216"/>
      <c r="L1236" s="216"/>
      <c r="M1236" s="216"/>
      <c r="N1236" s="216"/>
      <c r="O1236" s="216"/>
      <c r="P1236" s="216"/>
      <c r="Q1236" s="216"/>
    </row>
    <row r="1237" spans="1:17">
      <c r="A1237" s="215"/>
      <c r="B1237" s="215"/>
      <c r="C1237" s="216"/>
      <c r="D1237" s="216"/>
      <c r="E1237" s="216"/>
      <c r="F1237" s="216"/>
      <c r="G1237" s="216"/>
      <c r="H1237" s="216"/>
      <c r="I1237" s="216"/>
      <c r="J1237" s="216"/>
      <c r="K1237" s="216"/>
      <c r="L1237" s="216"/>
      <c r="M1237" s="216"/>
      <c r="N1237" s="216"/>
      <c r="O1237" s="216"/>
      <c r="P1237" s="216"/>
      <c r="Q1237" s="216"/>
    </row>
    <row r="1238" spans="1:17">
      <c r="A1238" s="215"/>
      <c r="B1238" s="215"/>
      <c r="C1238" s="216"/>
      <c r="D1238" s="216"/>
      <c r="E1238" s="216"/>
      <c r="F1238" s="216"/>
      <c r="G1238" s="216"/>
      <c r="H1238" s="216"/>
      <c r="I1238" s="216"/>
      <c r="J1238" s="216"/>
      <c r="K1238" s="216"/>
      <c r="L1238" s="216"/>
      <c r="M1238" s="216"/>
      <c r="N1238" s="216"/>
      <c r="O1238" s="216"/>
      <c r="P1238" s="216"/>
      <c r="Q1238" s="216"/>
    </row>
    <row r="1239" spans="1:17">
      <c r="A1239" s="215"/>
      <c r="B1239" s="215"/>
      <c r="C1239" s="216"/>
      <c r="D1239" s="216"/>
      <c r="E1239" s="216"/>
      <c r="F1239" s="216"/>
      <c r="G1239" s="216"/>
      <c r="H1239" s="216"/>
      <c r="I1239" s="216"/>
      <c r="J1239" s="216"/>
      <c r="K1239" s="216"/>
      <c r="L1239" s="216"/>
      <c r="M1239" s="216"/>
      <c r="N1239" s="216"/>
      <c r="O1239" s="216"/>
      <c r="P1239" s="216"/>
      <c r="Q1239" s="216"/>
    </row>
    <row r="1240" spans="1:17">
      <c r="A1240" s="215"/>
      <c r="B1240" s="215"/>
      <c r="C1240" s="216"/>
      <c r="D1240" s="216"/>
      <c r="E1240" s="216"/>
      <c r="F1240" s="216"/>
      <c r="G1240" s="216"/>
      <c r="H1240" s="216"/>
      <c r="I1240" s="216"/>
      <c r="J1240" s="216"/>
      <c r="K1240" s="216"/>
      <c r="L1240" s="216"/>
      <c r="M1240" s="216"/>
      <c r="N1240" s="216"/>
      <c r="O1240" s="216"/>
      <c r="P1240" s="216"/>
      <c r="Q1240" s="216"/>
    </row>
    <row r="1241" spans="1:17">
      <c r="A1241" s="215"/>
      <c r="B1241" s="215"/>
      <c r="C1241" s="216"/>
      <c r="D1241" s="216"/>
      <c r="E1241" s="216"/>
      <c r="F1241" s="216"/>
      <c r="G1241" s="216"/>
      <c r="H1241" s="216"/>
      <c r="I1241" s="216"/>
      <c r="J1241" s="216"/>
      <c r="K1241" s="216"/>
      <c r="L1241" s="216"/>
      <c r="M1241" s="216"/>
      <c r="N1241" s="216"/>
      <c r="O1241" s="216"/>
      <c r="P1241" s="216"/>
      <c r="Q1241" s="216"/>
    </row>
    <row r="1242" spans="1:17">
      <c r="A1242" s="215"/>
      <c r="B1242" s="215"/>
      <c r="C1242" s="216"/>
      <c r="D1242" s="216"/>
      <c r="E1242" s="216"/>
      <c r="F1242" s="216"/>
      <c r="G1242" s="216"/>
      <c r="H1242" s="216"/>
      <c r="I1242" s="216"/>
      <c r="J1242" s="216"/>
      <c r="K1242" s="216"/>
      <c r="L1242" s="216"/>
      <c r="M1242" s="216"/>
      <c r="N1242" s="216"/>
      <c r="O1242" s="216"/>
      <c r="P1242" s="216"/>
      <c r="Q1242" s="216"/>
    </row>
    <row r="1244" spans="1:17">
      <c r="A1244" s="215"/>
      <c r="B1244" s="215"/>
      <c r="C1244" s="216"/>
      <c r="D1244" s="216"/>
      <c r="E1244" s="216"/>
      <c r="F1244" s="216"/>
      <c r="G1244" s="216"/>
      <c r="H1244" s="216"/>
      <c r="I1244" s="216"/>
      <c r="J1244" s="216"/>
      <c r="K1244" s="216"/>
      <c r="L1244" s="216"/>
      <c r="M1244" s="216"/>
      <c r="N1244" s="216"/>
      <c r="O1244" s="216"/>
      <c r="P1244" s="216"/>
      <c r="Q1244" s="216"/>
    </row>
    <row r="1245" spans="1:17">
      <c r="A1245" s="215"/>
      <c r="B1245" s="215"/>
    </row>
    <row r="1246" spans="1:17">
      <c r="A1246" s="215"/>
      <c r="B1246" s="215"/>
      <c r="C1246" s="216"/>
      <c r="D1246" s="216"/>
      <c r="E1246" s="216"/>
      <c r="F1246" s="216"/>
      <c r="G1246" s="216"/>
      <c r="H1246" s="216"/>
      <c r="I1246" s="216"/>
      <c r="J1246" s="216"/>
      <c r="K1246" s="216"/>
      <c r="L1246" s="216"/>
      <c r="M1246" s="216"/>
      <c r="N1246" s="216"/>
      <c r="O1246" s="216"/>
      <c r="P1246" s="216"/>
      <c r="Q1246" s="216"/>
    </row>
    <row r="1247" spans="1:17">
      <c r="A1247" s="215"/>
      <c r="B1247" s="215"/>
      <c r="C1247" s="216"/>
      <c r="D1247" s="216"/>
      <c r="E1247" s="216"/>
      <c r="F1247" s="216"/>
      <c r="G1247" s="216"/>
      <c r="H1247" s="216"/>
      <c r="I1247" s="216"/>
      <c r="J1247" s="216"/>
      <c r="K1247" s="216"/>
      <c r="L1247" s="216"/>
      <c r="M1247" s="216"/>
      <c r="N1247" s="216"/>
      <c r="O1247" s="216"/>
      <c r="P1247" s="216"/>
      <c r="Q1247" s="216"/>
    </row>
    <row r="1248" spans="1:17">
      <c r="A1248" s="215"/>
      <c r="B1248" s="215"/>
      <c r="C1248" s="216"/>
      <c r="D1248" s="216"/>
      <c r="E1248" s="216"/>
      <c r="F1248" s="216"/>
      <c r="G1248" s="216"/>
      <c r="H1248" s="216"/>
      <c r="I1248" s="216"/>
      <c r="J1248" s="216"/>
      <c r="K1248" s="216"/>
      <c r="L1248" s="216"/>
      <c r="M1248" s="216"/>
      <c r="N1248" s="216"/>
      <c r="O1248" s="216"/>
      <c r="P1248" s="216"/>
      <c r="Q1248" s="216"/>
    </row>
    <row r="1249" spans="1:17">
      <c r="A1249" s="215"/>
      <c r="B1249" s="215"/>
      <c r="C1249" s="216"/>
      <c r="D1249" s="216"/>
      <c r="E1249" s="216"/>
      <c r="F1249" s="216"/>
      <c r="G1249" s="216"/>
      <c r="H1249" s="216"/>
      <c r="I1249" s="216"/>
      <c r="J1249" s="216"/>
      <c r="K1249" s="216"/>
      <c r="L1249" s="216"/>
      <c r="M1249" s="216"/>
      <c r="N1249" s="216"/>
      <c r="O1249" s="216"/>
      <c r="P1249" s="216"/>
      <c r="Q1249" s="216"/>
    </row>
    <row r="1250" spans="1:17">
      <c r="A1250" s="215"/>
      <c r="B1250" s="215"/>
      <c r="C1250" s="216"/>
      <c r="D1250" s="216"/>
      <c r="E1250" s="216"/>
      <c r="F1250" s="216"/>
      <c r="G1250" s="216"/>
      <c r="H1250" s="216"/>
      <c r="I1250" s="216"/>
      <c r="J1250" s="216"/>
      <c r="K1250" s="216"/>
      <c r="L1250" s="216"/>
      <c r="M1250" s="216"/>
      <c r="N1250" s="216"/>
      <c r="O1250" s="216"/>
      <c r="P1250" s="216"/>
      <c r="Q1250" s="216"/>
    </row>
    <row r="1251" spans="1:17">
      <c r="A1251" s="215"/>
      <c r="B1251" s="215"/>
      <c r="C1251" s="216"/>
      <c r="D1251" s="216"/>
      <c r="E1251" s="216"/>
      <c r="F1251" s="216"/>
      <c r="G1251" s="216"/>
      <c r="H1251" s="216"/>
      <c r="I1251" s="216"/>
      <c r="J1251" s="216"/>
      <c r="K1251" s="216"/>
      <c r="L1251" s="216"/>
      <c r="M1251" s="216"/>
      <c r="N1251" s="216"/>
      <c r="O1251" s="216"/>
      <c r="P1251" s="216"/>
      <c r="Q1251" s="216"/>
    </row>
    <row r="1252" spans="1:17">
      <c r="A1252" s="215"/>
      <c r="B1252" s="215"/>
      <c r="C1252" s="216"/>
      <c r="D1252" s="216"/>
      <c r="E1252" s="216"/>
      <c r="F1252" s="216"/>
      <c r="G1252" s="216"/>
      <c r="H1252" s="216"/>
      <c r="I1252" s="216"/>
      <c r="J1252" s="216"/>
      <c r="K1252" s="216"/>
      <c r="L1252" s="216"/>
      <c r="M1252" s="216"/>
      <c r="N1252" s="216"/>
      <c r="O1252" s="216"/>
      <c r="P1252" s="216"/>
      <c r="Q1252" s="216"/>
    </row>
    <row r="1253" spans="1:17">
      <c r="A1253" s="215"/>
      <c r="B1253" s="215"/>
      <c r="C1253" s="216"/>
      <c r="D1253" s="216"/>
      <c r="E1253" s="216"/>
      <c r="F1253" s="216"/>
      <c r="G1253" s="216"/>
      <c r="H1253" s="216"/>
      <c r="I1253" s="216"/>
      <c r="J1253" s="216"/>
      <c r="K1253" s="216"/>
      <c r="L1253" s="216"/>
      <c r="M1253" s="216"/>
      <c r="N1253" s="216"/>
      <c r="O1253" s="216"/>
      <c r="P1253" s="216"/>
      <c r="Q1253" s="216"/>
    </row>
    <row r="1254" spans="1:17">
      <c r="A1254" s="215"/>
      <c r="B1254" s="215"/>
      <c r="C1254" s="216"/>
      <c r="D1254" s="216"/>
      <c r="E1254" s="216"/>
      <c r="F1254" s="216"/>
      <c r="G1254" s="216"/>
      <c r="H1254" s="216"/>
      <c r="I1254" s="216"/>
      <c r="J1254" s="216"/>
      <c r="K1254" s="216"/>
      <c r="L1254" s="216"/>
      <c r="M1254" s="216"/>
      <c r="N1254" s="216"/>
      <c r="O1254" s="216"/>
      <c r="P1254" s="216"/>
      <c r="Q1254" s="216"/>
    </row>
    <row r="1255" spans="1:17">
      <c r="A1255" s="215"/>
      <c r="B1255" s="215"/>
      <c r="C1255" s="216"/>
      <c r="D1255" s="216"/>
      <c r="E1255" s="216"/>
      <c r="F1255" s="216"/>
      <c r="G1255" s="216"/>
      <c r="H1255" s="216"/>
      <c r="I1255" s="216"/>
      <c r="J1255" s="216"/>
      <c r="K1255" s="216"/>
      <c r="L1255" s="216"/>
      <c r="M1255" s="216"/>
      <c r="N1255" s="216"/>
      <c r="O1255" s="216"/>
      <c r="P1255" s="216"/>
      <c r="Q1255" s="216"/>
    </row>
    <row r="1256" spans="1:17">
      <c r="A1256" s="215"/>
      <c r="B1256" s="215"/>
      <c r="C1256" s="216"/>
      <c r="D1256" s="216"/>
      <c r="E1256" s="216"/>
      <c r="F1256" s="216"/>
      <c r="G1256" s="216"/>
      <c r="H1256" s="216"/>
      <c r="I1256" s="216"/>
      <c r="J1256" s="216"/>
      <c r="K1256" s="216"/>
      <c r="L1256" s="216"/>
      <c r="M1256" s="216"/>
      <c r="N1256" s="216"/>
      <c r="O1256" s="216"/>
      <c r="P1256" s="216"/>
      <c r="Q1256" s="216"/>
    </row>
    <row r="1257" spans="1:17">
      <c r="A1257" s="215"/>
      <c r="B1257" s="215"/>
      <c r="C1257" s="216"/>
      <c r="D1257" s="216"/>
      <c r="E1257" s="216"/>
      <c r="F1257" s="216"/>
      <c r="G1257" s="216"/>
      <c r="H1257" s="216"/>
      <c r="I1257" s="216"/>
      <c r="J1257" s="216"/>
      <c r="K1257" s="216"/>
      <c r="L1257" s="216"/>
      <c r="M1257" s="216"/>
      <c r="N1257" s="216"/>
      <c r="O1257" s="216"/>
      <c r="P1257" s="216"/>
      <c r="Q1257" s="216"/>
    </row>
    <row r="1258" spans="1:17">
      <c r="A1258" s="215"/>
      <c r="B1258" s="215"/>
      <c r="C1258" s="216"/>
      <c r="D1258" s="216"/>
      <c r="E1258" s="216"/>
      <c r="F1258" s="216"/>
      <c r="G1258" s="216"/>
      <c r="H1258" s="216"/>
      <c r="I1258" s="216"/>
      <c r="J1258" s="216"/>
      <c r="K1258" s="216"/>
      <c r="L1258" s="216"/>
      <c r="M1258" s="216"/>
      <c r="N1258" s="216"/>
      <c r="O1258" s="216"/>
      <c r="P1258" s="216"/>
      <c r="Q1258" s="216"/>
    </row>
    <row r="1259" spans="1:17">
      <c r="A1259" s="215"/>
      <c r="B1259" s="215"/>
      <c r="C1259" s="216"/>
      <c r="D1259" s="216"/>
      <c r="E1259" s="216"/>
      <c r="F1259" s="216"/>
      <c r="G1259" s="216"/>
      <c r="H1259" s="216"/>
      <c r="I1259" s="216"/>
      <c r="J1259" s="216"/>
      <c r="K1259" s="216"/>
      <c r="L1259" s="216"/>
      <c r="M1259" s="216"/>
      <c r="N1259" s="216"/>
      <c r="O1259" s="216"/>
      <c r="P1259" s="216"/>
      <c r="Q1259" s="216"/>
    </row>
    <row r="1260" spans="1:17">
      <c r="A1260" s="215"/>
      <c r="B1260" s="215"/>
      <c r="C1260" s="216"/>
      <c r="D1260" s="216"/>
      <c r="E1260" s="216"/>
      <c r="F1260" s="216"/>
      <c r="G1260" s="216"/>
      <c r="H1260" s="216"/>
      <c r="I1260" s="216"/>
      <c r="J1260" s="216"/>
      <c r="K1260" s="216"/>
      <c r="L1260" s="216"/>
      <c r="M1260" s="216"/>
      <c r="N1260" s="216"/>
      <c r="O1260" s="216"/>
      <c r="P1260" s="216"/>
      <c r="Q1260" s="216"/>
    </row>
    <row r="1261" spans="1:17">
      <c r="A1261" s="215"/>
      <c r="B1261" s="215"/>
      <c r="C1261" s="216"/>
      <c r="D1261" s="216"/>
      <c r="E1261" s="216"/>
      <c r="F1261" s="216"/>
      <c r="G1261" s="216"/>
      <c r="H1261" s="216"/>
      <c r="I1261" s="216"/>
      <c r="J1261" s="216"/>
      <c r="K1261" s="216"/>
      <c r="L1261" s="216"/>
      <c r="M1261" s="216"/>
      <c r="N1261" s="216"/>
      <c r="O1261" s="216"/>
      <c r="P1261" s="216"/>
      <c r="Q1261" s="216"/>
    </row>
    <row r="1262" spans="1:17">
      <c r="A1262" s="215"/>
      <c r="B1262" s="215"/>
      <c r="C1262" s="216"/>
      <c r="D1262" s="216"/>
      <c r="E1262" s="216"/>
      <c r="F1262" s="216"/>
      <c r="G1262" s="216"/>
      <c r="H1262" s="216"/>
      <c r="I1262" s="216"/>
      <c r="J1262" s="216"/>
      <c r="K1262" s="216"/>
      <c r="L1262" s="216"/>
      <c r="M1262" s="216"/>
      <c r="N1262" s="216"/>
      <c r="O1262" s="216"/>
      <c r="P1262" s="216"/>
      <c r="Q1262" s="216"/>
    </row>
    <row r="1263" spans="1:17">
      <c r="A1263" s="215"/>
      <c r="B1263" s="215"/>
      <c r="C1263" s="216"/>
      <c r="D1263" s="216"/>
      <c r="E1263" s="216"/>
      <c r="F1263" s="216"/>
      <c r="G1263" s="216"/>
      <c r="H1263" s="216"/>
      <c r="I1263" s="216"/>
      <c r="J1263" s="216"/>
      <c r="K1263" s="216"/>
      <c r="L1263" s="216"/>
      <c r="M1263" s="216"/>
      <c r="N1263" s="216"/>
      <c r="O1263" s="216"/>
      <c r="P1263" s="216"/>
      <c r="Q1263" s="216"/>
    </row>
    <row r="1265" spans="1:17">
      <c r="A1265" s="215"/>
      <c r="B1265" s="215"/>
      <c r="C1265" s="216"/>
      <c r="D1265" s="216"/>
      <c r="E1265" s="216"/>
      <c r="F1265" s="216"/>
      <c r="G1265" s="216"/>
      <c r="H1265" s="216"/>
      <c r="I1265" s="216"/>
      <c r="J1265" s="216"/>
      <c r="K1265" s="216"/>
      <c r="L1265" s="216"/>
      <c r="M1265" s="216"/>
      <c r="N1265" s="216"/>
      <c r="O1265" s="216"/>
      <c r="P1265" s="216"/>
      <c r="Q1265" s="216"/>
    </row>
    <row r="1266" spans="1:17">
      <c r="A1266" s="215"/>
      <c r="B1266" s="215"/>
    </row>
    <row r="1267" spans="1:17">
      <c r="A1267" s="215"/>
      <c r="B1267" s="215"/>
      <c r="C1267" s="216"/>
      <c r="D1267" s="216"/>
      <c r="E1267" s="216"/>
      <c r="F1267" s="216"/>
      <c r="G1267" s="216"/>
      <c r="H1267" s="216"/>
      <c r="I1267" s="216"/>
      <c r="J1267" s="216"/>
      <c r="K1267" s="216"/>
      <c r="L1267" s="216"/>
      <c r="M1267" s="216"/>
      <c r="N1267" s="216"/>
      <c r="O1267" s="216"/>
      <c r="P1267" s="216"/>
      <c r="Q1267" s="216"/>
    </row>
    <row r="1268" spans="1:17">
      <c r="A1268" s="215"/>
      <c r="B1268" s="215"/>
      <c r="C1268" s="216"/>
      <c r="D1268" s="216"/>
      <c r="E1268" s="216"/>
      <c r="F1268" s="216"/>
      <c r="G1268" s="216"/>
      <c r="H1268" s="216"/>
      <c r="I1268" s="216"/>
      <c r="J1268" s="216"/>
      <c r="K1268" s="216"/>
      <c r="L1268" s="216"/>
      <c r="M1268" s="216"/>
      <c r="N1268" s="216"/>
      <c r="O1268" s="216"/>
      <c r="P1268" s="216"/>
      <c r="Q1268" s="216"/>
    </row>
    <row r="1269" spans="1:17">
      <c r="A1269" s="215"/>
      <c r="B1269" s="215"/>
      <c r="C1269" s="216"/>
      <c r="D1269" s="216"/>
      <c r="E1269" s="216"/>
      <c r="F1269" s="216"/>
      <c r="G1269" s="216"/>
      <c r="H1269" s="216"/>
      <c r="I1269" s="216"/>
      <c r="J1269" s="216"/>
      <c r="K1269" s="216"/>
      <c r="L1269" s="216"/>
      <c r="M1269" s="216"/>
      <c r="N1269" s="216"/>
      <c r="O1269" s="216"/>
      <c r="P1269" s="216"/>
      <c r="Q1269" s="216"/>
    </row>
    <row r="1270" spans="1:17">
      <c r="A1270" s="215"/>
      <c r="B1270" s="215"/>
      <c r="C1270" s="216"/>
      <c r="D1270" s="216"/>
      <c r="E1270" s="216"/>
      <c r="F1270" s="216"/>
      <c r="G1270" s="216"/>
      <c r="H1270" s="216"/>
      <c r="I1270" s="216"/>
      <c r="J1270" s="216"/>
      <c r="K1270" s="216"/>
      <c r="L1270" s="216"/>
      <c r="M1270" s="216"/>
      <c r="N1270" s="216"/>
      <c r="O1270" s="216"/>
      <c r="P1270" s="216"/>
      <c r="Q1270" s="216"/>
    </row>
    <row r="1271" spans="1:17">
      <c r="A1271" s="215"/>
      <c r="B1271" s="215"/>
      <c r="C1271" s="216"/>
      <c r="D1271" s="216"/>
      <c r="E1271" s="216"/>
      <c r="F1271" s="216"/>
      <c r="G1271" s="216"/>
      <c r="H1271" s="216"/>
      <c r="I1271" s="216"/>
      <c r="J1271" s="216"/>
      <c r="K1271" s="216"/>
      <c r="L1271" s="216"/>
      <c r="M1271" s="216"/>
      <c r="N1271" s="216"/>
      <c r="O1271" s="216"/>
      <c r="P1271" s="216"/>
      <c r="Q1271" s="216"/>
    </row>
    <row r="1272" spans="1:17">
      <c r="A1272" s="215"/>
      <c r="B1272" s="215"/>
      <c r="C1272" s="216"/>
      <c r="D1272" s="216"/>
      <c r="E1272" s="216"/>
      <c r="F1272" s="216"/>
      <c r="G1272" s="216"/>
      <c r="H1272" s="216"/>
      <c r="I1272" s="216"/>
      <c r="J1272" s="216"/>
      <c r="K1272" s="216"/>
      <c r="L1272" s="216"/>
      <c r="M1272" s="216"/>
      <c r="N1272" s="216"/>
      <c r="O1272" s="216"/>
      <c r="P1272" s="216"/>
      <c r="Q1272" s="216"/>
    </row>
    <row r="1273" spans="1:17">
      <c r="A1273" s="215"/>
      <c r="B1273" s="215"/>
      <c r="C1273" s="216"/>
      <c r="D1273" s="216"/>
      <c r="E1273" s="216"/>
      <c r="F1273" s="216"/>
      <c r="G1273" s="216"/>
      <c r="H1273" s="216"/>
      <c r="I1273" s="216"/>
      <c r="J1273" s="216"/>
      <c r="K1273" s="216"/>
      <c r="L1273" s="216"/>
      <c r="M1273" s="216"/>
      <c r="N1273" s="216"/>
      <c r="O1273" s="216"/>
      <c r="P1273" s="216"/>
      <c r="Q1273" s="216"/>
    </row>
    <row r="1274" spans="1:17">
      <c r="A1274" s="215"/>
      <c r="B1274" s="215"/>
      <c r="C1274" s="216"/>
      <c r="D1274" s="216"/>
      <c r="E1274" s="216"/>
      <c r="F1274" s="216"/>
      <c r="G1274" s="216"/>
      <c r="H1274" s="216"/>
      <c r="I1274" s="216"/>
      <c r="J1274" s="216"/>
      <c r="K1274" s="216"/>
      <c r="L1274" s="216"/>
      <c r="M1274" s="216"/>
      <c r="N1274" s="216"/>
      <c r="O1274" s="216"/>
      <c r="P1274" s="216"/>
      <c r="Q1274" s="216"/>
    </row>
    <row r="1275" spans="1:17">
      <c r="A1275" s="215"/>
      <c r="B1275" s="215"/>
      <c r="C1275" s="216"/>
      <c r="D1275" s="216"/>
      <c r="E1275" s="216"/>
      <c r="F1275" s="216"/>
      <c r="G1275" s="216"/>
      <c r="H1275" s="216"/>
      <c r="I1275" s="216"/>
      <c r="J1275" s="216"/>
      <c r="K1275" s="216"/>
      <c r="L1275" s="216"/>
      <c r="M1275" s="216"/>
      <c r="N1275" s="216"/>
      <c r="O1275" s="216"/>
      <c r="P1275" s="216"/>
      <c r="Q1275" s="216"/>
    </row>
    <row r="1276" spans="1:17">
      <c r="A1276" s="215"/>
      <c r="B1276" s="215"/>
      <c r="C1276" s="216"/>
      <c r="D1276" s="216"/>
      <c r="E1276" s="216"/>
      <c r="F1276" s="216"/>
      <c r="G1276" s="216"/>
      <c r="H1276" s="216"/>
      <c r="I1276" s="216"/>
      <c r="J1276" s="216"/>
      <c r="K1276" s="216"/>
      <c r="L1276" s="216"/>
      <c r="M1276" s="216"/>
      <c r="N1276" s="216"/>
      <c r="O1276" s="216"/>
      <c r="P1276" s="216"/>
      <c r="Q1276" s="216"/>
    </row>
    <row r="1277" spans="1:17">
      <c r="A1277" s="215"/>
      <c r="B1277" s="215"/>
      <c r="C1277" s="216"/>
      <c r="D1277" s="216"/>
      <c r="E1277" s="216"/>
      <c r="F1277" s="216"/>
      <c r="G1277" s="216"/>
      <c r="H1277" s="216"/>
      <c r="I1277" s="216"/>
      <c r="J1277" s="216"/>
      <c r="K1277" s="216"/>
      <c r="L1277" s="216"/>
      <c r="M1277" s="216"/>
      <c r="N1277" s="216"/>
      <c r="O1277" s="216"/>
      <c r="P1277" s="216"/>
      <c r="Q1277" s="216"/>
    </row>
    <row r="1278" spans="1:17">
      <c r="A1278" s="215"/>
      <c r="B1278" s="215"/>
      <c r="C1278" s="216"/>
      <c r="D1278" s="216"/>
      <c r="E1278" s="216"/>
      <c r="F1278" s="216"/>
      <c r="G1278" s="216"/>
      <c r="H1278" s="216"/>
      <c r="I1278" s="216"/>
      <c r="J1278" s="216"/>
      <c r="K1278" s="216"/>
      <c r="L1278" s="216"/>
      <c r="M1278" s="216"/>
      <c r="N1278" s="216"/>
      <c r="O1278" s="216"/>
      <c r="P1278" s="216"/>
      <c r="Q1278" s="216"/>
    </row>
    <row r="1279" spans="1:17">
      <c r="A1279" s="215"/>
      <c r="B1279" s="215"/>
      <c r="C1279" s="216"/>
      <c r="D1279" s="216"/>
      <c r="E1279" s="216"/>
      <c r="F1279" s="216"/>
      <c r="G1279" s="216"/>
      <c r="H1279" s="216"/>
      <c r="I1279" s="216"/>
      <c r="J1279" s="216"/>
      <c r="K1279" s="216"/>
      <c r="L1279" s="216"/>
      <c r="M1279" s="216"/>
      <c r="N1279" s="216"/>
      <c r="O1279" s="216"/>
      <c r="P1279" s="216"/>
      <c r="Q1279" s="216"/>
    </row>
    <row r="1280" spans="1:17">
      <c r="A1280" s="215"/>
      <c r="B1280" s="215"/>
      <c r="C1280" s="216"/>
      <c r="D1280" s="216"/>
      <c r="E1280" s="216"/>
      <c r="F1280" s="216"/>
      <c r="G1280" s="216"/>
      <c r="H1280" s="216"/>
      <c r="I1280" s="216"/>
      <c r="J1280" s="216"/>
      <c r="K1280" s="216"/>
      <c r="L1280" s="216"/>
      <c r="M1280" s="216"/>
      <c r="N1280" s="216"/>
      <c r="O1280" s="216"/>
      <c r="P1280" s="216"/>
      <c r="Q1280" s="216"/>
    </row>
    <row r="1281" spans="1:17">
      <c r="A1281" s="215"/>
      <c r="B1281" s="215"/>
      <c r="C1281" s="216"/>
      <c r="D1281" s="216"/>
      <c r="E1281" s="216"/>
      <c r="F1281" s="216"/>
      <c r="G1281" s="216"/>
      <c r="H1281" s="216"/>
      <c r="I1281" s="216"/>
      <c r="J1281" s="216"/>
      <c r="K1281" s="216"/>
      <c r="L1281" s="216"/>
      <c r="M1281" s="216"/>
      <c r="N1281" s="216"/>
      <c r="O1281" s="216"/>
      <c r="P1281" s="216"/>
      <c r="Q1281" s="216"/>
    </row>
    <row r="1282" spans="1:17">
      <c r="A1282" s="215"/>
      <c r="B1282" s="215"/>
      <c r="C1282" s="216"/>
      <c r="D1282" s="216"/>
      <c r="E1282" s="216"/>
      <c r="F1282" s="216"/>
      <c r="G1282" s="216"/>
      <c r="H1282" s="216"/>
      <c r="I1282" s="216"/>
      <c r="J1282" s="216"/>
      <c r="K1282" s="216"/>
      <c r="L1282" s="216"/>
      <c r="M1282" s="216"/>
      <c r="N1282" s="216"/>
      <c r="O1282" s="216"/>
      <c r="P1282" s="216"/>
      <c r="Q1282" s="216"/>
    </row>
    <row r="1283" spans="1:17">
      <c r="A1283" s="215"/>
      <c r="B1283" s="215"/>
      <c r="C1283" s="216"/>
      <c r="D1283" s="216"/>
      <c r="E1283" s="216"/>
      <c r="F1283" s="216"/>
      <c r="G1283" s="216"/>
      <c r="H1283" s="216"/>
      <c r="I1283" s="216"/>
      <c r="J1283" s="216"/>
      <c r="K1283" s="216"/>
      <c r="L1283" s="216"/>
      <c r="M1283" s="216"/>
      <c r="N1283" s="216"/>
      <c r="O1283" s="216"/>
      <c r="P1283" s="216"/>
      <c r="Q1283" s="216"/>
    </row>
    <row r="1284" spans="1:17">
      <c r="A1284" s="215"/>
      <c r="B1284" s="215"/>
      <c r="C1284" s="216"/>
      <c r="D1284" s="216"/>
      <c r="E1284" s="216"/>
      <c r="F1284" s="216"/>
      <c r="G1284" s="216"/>
      <c r="H1284" s="216"/>
      <c r="I1284" s="216"/>
      <c r="J1284" s="216"/>
      <c r="K1284" s="216"/>
      <c r="L1284" s="216"/>
      <c r="M1284" s="216"/>
      <c r="N1284" s="216"/>
      <c r="O1284" s="216"/>
      <c r="P1284" s="216"/>
      <c r="Q1284" s="216"/>
    </row>
    <row r="1286" spans="1:17">
      <c r="A1286" s="215"/>
      <c r="B1286" s="215"/>
      <c r="C1286" s="214"/>
      <c r="D1286" s="214"/>
      <c r="E1286" s="214"/>
      <c r="F1286" s="214"/>
      <c r="G1286" s="214"/>
      <c r="H1286" s="214"/>
      <c r="I1286" s="214"/>
      <c r="J1286" s="214"/>
      <c r="K1286" s="214"/>
      <c r="L1286" s="214"/>
      <c r="M1286" s="214"/>
      <c r="N1286" s="214"/>
      <c r="O1286" s="214"/>
      <c r="P1286" s="214"/>
      <c r="Q1286" s="214"/>
    </row>
    <row r="1287" spans="1:17">
      <c r="A1287" s="215"/>
      <c r="B1287" s="215"/>
    </row>
    <row r="1288" spans="1:17">
      <c r="A1288" s="215"/>
      <c r="B1288" s="215"/>
      <c r="C1288" s="216"/>
      <c r="D1288" s="216"/>
      <c r="E1288" s="216"/>
      <c r="F1288" s="216"/>
      <c r="G1288" s="216"/>
      <c r="H1288" s="216"/>
      <c r="I1288" s="216"/>
      <c r="J1288" s="216"/>
      <c r="K1288" s="216"/>
      <c r="L1288" s="216"/>
      <c r="M1288" s="216"/>
      <c r="N1288" s="216"/>
      <c r="O1288" s="216"/>
      <c r="P1288" s="216"/>
      <c r="Q1288" s="216"/>
    </row>
    <row r="1289" spans="1:17">
      <c r="A1289" s="215"/>
      <c r="B1289" s="215"/>
      <c r="C1289" s="216"/>
      <c r="D1289" s="216"/>
      <c r="E1289" s="216"/>
      <c r="F1289" s="216"/>
      <c r="G1289" s="216"/>
      <c r="H1289" s="216"/>
      <c r="I1289" s="216"/>
      <c r="J1289" s="216"/>
      <c r="K1289" s="216"/>
      <c r="L1289" s="216"/>
      <c r="M1289" s="216"/>
      <c r="N1289" s="216"/>
      <c r="O1289" s="216"/>
      <c r="P1289" s="216"/>
      <c r="Q1289" s="216"/>
    </row>
    <row r="1290" spans="1:17">
      <c r="A1290" s="215"/>
      <c r="B1290" s="215"/>
      <c r="C1290" s="216"/>
      <c r="D1290" s="216"/>
      <c r="E1290" s="216"/>
      <c r="F1290" s="216"/>
      <c r="G1290" s="216"/>
      <c r="H1290" s="216"/>
      <c r="I1290" s="216"/>
      <c r="J1290" s="216"/>
      <c r="K1290" s="216"/>
      <c r="L1290" s="216"/>
      <c r="M1290" s="216"/>
      <c r="N1290" s="216"/>
      <c r="O1290" s="216"/>
      <c r="P1290" s="216"/>
      <c r="Q1290" s="216"/>
    </row>
    <row r="1291" spans="1:17">
      <c r="A1291" s="215"/>
      <c r="B1291" s="215"/>
      <c r="C1291" s="216"/>
      <c r="D1291" s="216"/>
      <c r="E1291" s="216"/>
      <c r="F1291" s="216"/>
      <c r="G1291" s="216"/>
      <c r="H1291" s="216"/>
      <c r="I1291" s="216"/>
      <c r="J1291" s="216"/>
      <c r="K1291" s="216"/>
      <c r="L1291" s="216"/>
      <c r="M1291" s="216"/>
      <c r="N1291" s="216"/>
      <c r="O1291" s="216"/>
      <c r="P1291" s="216"/>
      <c r="Q1291" s="216"/>
    </row>
    <row r="1292" spans="1:17">
      <c r="A1292" s="215"/>
      <c r="B1292" s="215"/>
      <c r="C1292" s="216"/>
      <c r="D1292" s="216"/>
      <c r="E1292" s="216"/>
      <c r="F1292" s="216"/>
      <c r="G1292" s="216"/>
      <c r="H1292" s="216"/>
      <c r="I1292" s="216"/>
      <c r="J1292" s="216"/>
      <c r="K1292" s="216"/>
      <c r="L1292" s="216"/>
      <c r="M1292" s="216"/>
      <c r="N1292" s="216"/>
      <c r="O1292" s="216"/>
      <c r="P1292" s="216"/>
      <c r="Q1292" s="216"/>
    </row>
    <row r="1293" spans="1:17">
      <c r="A1293" s="215"/>
      <c r="B1293" s="215"/>
      <c r="C1293" s="216"/>
      <c r="D1293" s="216"/>
      <c r="E1293" s="216"/>
      <c r="F1293" s="216"/>
      <c r="G1293" s="216"/>
      <c r="H1293" s="216"/>
      <c r="I1293" s="216"/>
      <c r="J1293" s="216"/>
      <c r="K1293" s="216"/>
      <c r="L1293" s="216"/>
      <c r="M1293" s="216"/>
      <c r="N1293" s="216"/>
      <c r="O1293" s="216"/>
      <c r="P1293" s="216"/>
      <c r="Q1293" s="216"/>
    </row>
    <row r="1294" spans="1:17">
      <c r="A1294" s="215"/>
      <c r="B1294" s="215"/>
      <c r="C1294" s="216"/>
      <c r="D1294" s="216"/>
      <c r="E1294" s="216"/>
      <c r="F1294" s="216"/>
      <c r="G1294" s="216"/>
      <c r="H1294" s="216"/>
      <c r="I1294" s="216"/>
      <c r="J1294" s="216"/>
      <c r="K1294" s="216"/>
      <c r="L1294" s="216"/>
      <c r="M1294" s="216"/>
      <c r="N1294" s="216"/>
      <c r="O1294" s="216"/>
      <c r="P1294" s="216"/>
      <c r="Q1294" s="216"/>
    </row>
    <row r="1295" spans="1:17">
      <c r="A1295" s="215"/>
      <c r="B1295" s="215"/>
      <c r="C1295" s="216"/>
      <c r="D1295" s="216"/>
      <c r="E1295" s="216"/>
      <c r="F1295" s="216"/>
      <c r="G1295" s="216"/>
      <c r="H1295" s="216"/>
      <c r="I1295" s="216"/>
      <c r="J1295" s="216"/>
      <c r="K1295" s="216"/>
      <c r="L1295" s="216"/>
      <c r="M1295" s="216"/>
      <c r="N1295" s="216"/>
      <c r="O1295" s="216"/>
      <c r="P1295" s="216"/>
      <c r="Q1295" s="216"/>
    </row>
    <row r="1296" spans="1:17">
      <c r="A1296" s="215"/>
      <c r="B1296" s="215"/>
      <c r="C1296" s="216"/>
      <c r="D1296" s="216"/>
      <c r="E1296" s="216"/>
      <c r="F1296" s="216"/>
      <c r="G1296" s="216"/>
      <c r="H1296" s="216"/>
      <c r="I1296" s="216"/>
      <c r="J1296" s="216"/>
      <c r="K1296" s="216"/>
      <c r="L1296" s="216"/>
      <c r="M1296" s="216"/>
      <c r="N1296" s="216"/>
      <c r="O1296" s="216"/>
      <c r="P1296" s="216"/>
      <c r="Q1296" s="216"/>
    </row>
    <row r="1297" spans="1:17">
      <c r="A1297" s="215"/>
      <c r="B1297" s="215"/>
      <c r="C1297" s="216"/>
      <c r="D1297" s="216"/>
      <c r="E1297" s="216"/>
      <c r="F1297" s="216"/>
      <c r="G1297" s="216"/>
      <c r="H1297" s="216"/>
      <c r="I1297" s="216"/>
      <c r="J1297" s="216"/>
      <c r="K1297" s="216"/>
      <c r="L1297" s="216"/>
      <c r="M1297" s="216"/>
      <c r="N1297" s="216"/>
      <c r="O1297" s="216"/>
      <c r="P1297" s="216"/>
      <c r="Q1297" s="216"/>
    </row>
    <row r="1298" spans="1:17">
      <c r="A1298" s="215"/>
      <c r="B1298" s="215"/>
      <c r="C1298" s="216"/>
      <c r="D1298" s="216"/>
      <c r="E1298" s="216"/>
      <c r="F1298" s="216"/>
      <c r="G1298" s="216"/>
      <c r="H1298" s="216"/>
      <c r="I1298" s="216"/>
      <c r="J1298" s="216"/>
      <c r="K1298" s="216"/>
      <c r="L1298" s="216"/>
      <c r="M1298" s="216"/>
      <c r="N1298" s="216"/>
      <c r="O1298" s="216"/>
      <c r="P1298" s="216"/>
      <c r="Q1298" s="216"/>
    </row>
    <row r="1299" spans="1:17">
      <c r="A1299" s="215"/>
      <c r="B1299" s="215"/>
      <c r="C1299" s="216"/>
      <c r="D1299" s="216"/>
      <c r="E1299" s="216"/>
      <c r="F1299" s="216"/>
      <c r="G1299" s="216"/>
      <c r="H1299" s="216"/>
      <c r="I1299" s="216"/>
      <c r="J1299" s="216"/>
      <c r="K1299" s="216"/>
      <c r="L1299" s="216"/>
      <c r="M1299" s="216"/>
      <c r="N1299" s="216"/>
      <c r="O1299" s="216"/>
      <c r="P1299" s="216"/>
      <c r="Q1299" s="216"/>
    </row>
    <row r="1300" spans="1:17">
      <c r="A1300" s="215"/>
      <c r="B1300" s="215"/>
      <c r="C1300" s="216"/>
      <c r="D1300" s="216"/>
      <c r="E1300" s="216"/>
      <c r="F1300" s="216"/>
      <c r="G1300" s="216"/>
      <c r="H1300" s="216"/>
      <c r="I1300" s="216"/>
      <c r="J1300" s="216"/>
      <c r="K1300" s="216"/>
      <c r="L1300" s="216"/>
      <c r="M1300" s="216"/>
      <c r="N1300" s="216"/>
      <c r="O1300" s="216"/>
      <c r="P1300" s="216"/>
      <c r="Q1300" s="216"/>
    </row>
    <row r="1301" spans="1:17">
      <c r="A1301" s="215"/>
      <c r="B1301" s="215"/>
      <c r="C1301" s="216"/>
      <c r="D1301" s="216"/>
      <c r="E1301" s="216"/>
      <c r="F1301" s="216"/>
      <c r="G1301" s="216"/>
      <c r="H1301" s="216"/>
      <c r="I1301" s="216"/>
      <c r="J1301" s="216"/>
      <c r="K1301" s="216"/>
      <c r="L1301" s="216"/>
      <c r="M1301" s="216"/>
      <c r="N1301" s="216"/>
      <c r="O1301" s="216"/>
      <c r="P1301" s="216"/>
      <c r="Q1301" s="216"/>
    </row>
    <row r="1302" spans="1:17">
      <c r="A1302" s="215"/>
      <c r="B1302" s="215"/>
      <c r="C1302" s="216"/>
      <c r="D1302" s="216"/>
      <c r="E1302" s="216"/>
      <c r="F1302" s="216"/>
      <c r="G1302" s="216"/>
      <c r="H1302" s="216"/>
      <c r="I1302" s="216"/>
      <c r="J1302" s="216"/>
      <c r="K1302" s="216"/>
      <c r="L1302" s="216"/>
      <c r="M1302" s="216"/>
      <c r="N1302" s="216"/>
      <c r="O1302" s="216"/>
      <c r="P1302" s="216"/>
      <c r="Q1302" s="216"/>
    </row>
    <row r="1303" spans="1:17">
      <c r="A1303" s="215"/>
      <c r="B1303" s="215"/>
      <c r="C1303" s="216"/>
      <c r="D1303" s="216"/>
      <c r="E1303" s="216"/>
      <c r="F1303" s="216"/>
      <c r="G1303" s="216"/>
      <c r="H1303" s="216"/>
      <c r="I1303" s="216"/>
      <c r="J1303" s="216"/>
      <c r="K1303" s="216"/>
      <c r="L1303" s="216"/>
      <c r="M1303" s="216"/>
      <c r="N1303" s="216"/>
      <c r="O1303" s="216"/>
      <c r="P1303" s="216"/>
      <c r="Q1303" s="216"/>
    </row>
    <row r="1304" spans="1:17">
      <c r="A1304" s="215"/>
      <c r="B1304" s="215"/>
      <c r="C1304" s="216"/>
      <c r="D1304" s="216"/>
      <c r="E1304" s="216"/>
      <c r="F1304" s="216"/>
      <c r="G1304" s="216"/>
      <c r="H1304" s="216"/>
      <c r="I1304" s="216"/>
      <c r="J1304" s="216"/>
      <c r="K1304" s="216"/>
      <c r="L1304" s="216"/>
      <c r="M1304" s="216"/>
      <c r="N1304" s="216"/>
      <c r="O1304" s="216"/>
      <c r="P1304" s="216"/>
      <c r="Q1304" s="216"/>
    </row>
    <row r="1305" spans="1:17">
      <c r="A1305" s="215"/>
      <c r="B1305" s="215"/>
      <c r="C1305" s="214"/>
      <c r="D1305" s="214"/>
      <c r="E1305" s="214"/>
      <c r="F1305" s="214"/>
      <c r="G1305" s="214"/>
      <c r="H1305" s="214"/>
      <c r="I1305" s="214"/>
      <c r="J1305" s="214"/>
      <c r="K1305" s="214"/>
      <c r="L1305" s="214"/>
      <c r="M1305" s="214"/>
      <c r="N1305" s="214"/>
      <c r="O1305" s="214"/>
      <c r="P1305" s="214"/>
      <c r="Q1305" s="214"/>
    </row>
    <row r="1307" spans="1:17">
      <c r="A1307" s="217"/>
      <c r="B1307" s="217"/>
      <c r="C1307" s="217"/>
      <c r="D1307" s="217"/>
      <c r="E1307" s="217"/>
      <c r="F1307" s="217"/>
      <c r="G1307" s="217"/>
      <c r="H1307" s="217"/>
      <c r="I1307" s="217"/>
      <c r="J1307" s="217"/>
      <c r="K1307" s="217"/>
      <c r="L1307" s="217"/>
      <c r="M1307" s="217"/>
      <c r="N1307" s="217"/>
      <c r="O1307" s="217"/>
      <c r="P1307" s="217"/>
      <c r="Q1307" s="217"/>
    </row>
    <row r="1308" spans="1:17">
      <c r="A1308" s="215"/>
      <c r="B1308" s="215"/>
    </row>
    <row r="1312" spans="1:17">
      <c r="A1312" s="215"/>
      <c r="B1312" s="215"/>
    </row>
    <row r="1314" spans="1:17">
      <c r="A1314" s="215"/>
      <c r="B1314" s="215"/>
    </row>
    <row r="1315" spans="1:17">
      <c r="A1315" s="215"/>
      <c r="B1315" s="215"/>
    </row>
    <row r="1316" spans="1:17">
      <c r="A1316" s="215"/>
      <c r="B1316" s="215"/>
    </row>
    <row r="1317" spans="1:17">
      <c r="A1317" s="217"/>
      <c r="B1317" s="217"/>
      <c r="C1317" s="217"/>
      <c r="D1317" s="217"/>
      <c r="E1317" s="217"/>
      <c r="F1317" s="217"/>
      <c r="G1317" s="217"/>
      <c r="H1317" s="217"/>
      <c r="I1317" s="217"/>
      <c r="J1317" s="217"/>
      <c r="K1317" s="217"/>
      <c r="L1317" s="217"/>
      <c r="M1317" s="217"/>
      <c r="N1317" s="217"/>
      <c r="O1317" s="217"/>
      <c r="P1317" s="217"/>
      <c r="Q1317" s="217"/>
    </row>
    <row r="1318" spans="1:17">
      <c r="C1318" s="215"/>
      <c r="D1318" s="215"/>
    </row>
    <row r="1319" spans="1:17">
      <c r="D1319" s="217"/>
      <c r="E1319" s="217"/>
      <c r="F1319" s="217"/>
      <c r="G1319" s="217"/>
      <c r="H1319" s="217"/>
      <c r="I1319" s="217"/>
      <c r="J1319" s="217"/>
      <c r="K1319" s="217"/>
      <c r="L1319" s="217"/>
      <c r="M1319" s="217"/>
      <c r="N1319" s="217"/>
      <c r="O1319" s="217"/>
      <c r="P1319" s="217"/>
      <c r="Q1319" s="217"/>
    </row>
    <row r="1320" spans="1:17">
      <c r="D1320" s="215"/>
      <c r="E1320" s="215"/>
      <c r="F1320" s="215"/>
      <c r="G1320" s="215"/>
      <c r="H1320" s="215"/>
      <c r="I1320" s="215"/>
      <c r="J1320" s="215"/>
      <c r="K1320" s="215"/>
      <c r="L1320" s="215"/>
      <c r="M1320" s="215"/>
      <c r="N1320" s="215"/>
      <c r="O1320" s="215"/>
      <c r="P1320" s="215"/>
      <c r="Q1320" s="215"/>
    </row>
    <row r="1321" spans="1:17">
      <c r="A1321" s="217"/>
      <c r="B1321" s="217"/>
      <c r="C1321" s="217"/>
      <c r="D1321" s="217"/>
      <c r="E1321" s="217"/>
      <c r="F1321" s="217"/>
      <c r="G1321" s="217"/>
      <c r="H1321" s="217"/>
      <c r="I1321" s="217"/>
      <c r="J1321" s="217"/>
      <c r="K1321" s="217"/>
      <c r="L1321" s="217"/>
      <c r="M1321" s="217"/>
      <c r="N1321" s="217"/>
      <c r="O1321" s="217"/>
      <c r="P1321" s="217"/>
      <c r="Q1321" s="217"/>
    </row>
    <row r="1323" spans="1:17">
      <c r="A1323" s="215"/>
      <c r="B1323" s="215"/>
      <c r="C1323" s="214"/>
      <c r="D1323" s="214"/>
      <c r="E1323" s="214"/>
      <c r="F1323" s="214"/>
      <c r="G1323" s="214"/>
      <c r="H1323" s="214"/>
      <c r="I1323" s="214"/>
      <c r="J1323" s="214"/>
      <c r="K1323" s="214"/>
      <c r="L1323" s="214"/>
      <c r="M1323" s="214"/>
      <c r="N1323" s="214"/>
      <c r="O1323" s="214"/>
      <c r="P1323" s="214"/>
      <c r="Q1323" s="214"/>
    </row>
    <row r="1325" spans="1:17">
      <c r="A1325" s="215"/>
      <c r="B1325" s="215"/>
    </row>
    <row r="1326" spans="1:17">
      <c r="A1326" s="215"/>
      <c r="B1326" s="215"/>
      <c r="C1326" s="216"/>
      <c r="D1326" s="216"/>
      <c r="E1326" s="216"/>
      <c r="F1326" s="216"/>
      <c r="G1326" s="216"/>
      <c r="H1326" s="216"/>
      <c r="I1326" s="216"/>
      <c r="J1326" s="216"/>
      <c r="K1326" s="216"/>
      <c r="L1326" s="216"/>
      <c r="M1326" s="216"/>
      <c r="N1326" s="216"/>
      <c r="O1326" s="216"/>
      <c r="P1326" s="216"/>
      <c r="Q1326" s="216"/>
    </row>
    <row r="1327" spans="1:17">
      <c r="A1327" s="215"/>
      <c r="B1327" s="215"/>
      <c r="C1327" s="216"/>
      <c r="D1327" s="216"/>
      <c r="E1327" s="216"/>
      <c r="F1327" s="216"/>
      <c r="G1327" s="216"/>
      <c r="H1327" s="216"/>
      <c r="I1327" s="216"/>
      <c r="J1327" s="216"/>
      <c r="K1327" s="216"/>
      <c r="L1327" s="216"/>
      <c r="M1327" s="216"/>
      <c r="N1327" s="216"/>
      <c r="O1327" s="216"/>
      <c r="P1327" s="216"/>
      <c r="Q1327" s="216"/>
    </row>
    <row r="1328" spans="1:17">
      <c r="A1328" s="215"/>
      <c r="B1328" s="215"/>
      <c r="C1328" s="216"/>
      <c r="D1328" s="216"/>
      <c r="E1328" s="216"/>
      <c r="F1328" s="216"/>
      <c r="G1328" s="216"/>
      <c r="H1328" s="216"/>
      <c r="I1328" s="216"/>
      <c r="J1328" s="216"/>
      <c r="K1328" s="216"/>
      <c r="L1328" s="216"/>
      <c r="M1328" s="216"/>
      <c r="N1328" s="216"/>
      <c r="O1328" s="216"/>
      <c r="P1328" s="216"/>
      <c r="Q1328" s="216"/>
    </row>
    <row r="1329" spans="1:17">
      <c r="A1329" s="215"/>
      <c r="B1329" s="215"/>
      <c r="C1329" s="216"/>
      <c r="D1329" s="216"/>
      <c r="E1329" s="216"/>
      <c r="F1329" s="216"/>
      <c r="G1329" s="216"/>
      <c r="H1329" s="216"/>
      <c r="I1329" s="216"/>
      <c r="J1329" s="216"/>
      <c r="K1329" s="216"/>
      <c r="L1329" s="216"/>
      <c r="M1329" s="216"/>
      <c r="N1329" s="216"/>
      <c r="O1329" s="216"/>
      <c r="P1329" s="216"/>
      <c r="Q1329" s="216"/>
    </row>
    <row r="1330" spans="1:17">
      <c r="A1330" s="215"/>
      <c r="B1330" s="215"/>
      <c r="C1330" s="216"/>
      <c r="D1330" s="216"/>
      <c r="E1330" s="216"/>
      <c r="F1330" s="216"/>
      <c r="G1330" s="216"/>
      <c r="H1330" s="216"/>
      <c r="I1330" s="216"/>
      <c r="J1330" s="216"/>
      <c r="K1330" s="216"/>
      <c r="L1330" s="216"/>
      <c r="M1330" s="216"/>
      <c r="N1330" s="216"/>
      <c r="O1330" s="216"/>
      <c r="P1330" s="216"/>
      <c r="Q1330" s="216"/>
    </row>
    <row r="1331" spans="1:17">
      <c r="A1331" s="215"/>
      <c r="B1331" s="215"/>
      <c r="C1331" s="216"/>
      <c r="D1331" s="216"/>
      <c r="E1331" s="216"/>
      <c r="F1331" s="216"/>
      <c r="G1331" s="216"/>
      <c r="H1331" s="216"/>
      <c r="I1331" s="216"/>
      <c r="J1331" s="216"/>
      <c r="K1331" s="216"/>
      <c r="L1331" s="216"/>
      <c r="M1331" s="216"/>
      <c r="N1331" s="216"/>
      <c r="O1331" s="216"/>
      <c r="P1331" s="216"/>
      <c r="Q1331" s="216"/>
    </row>
    <row r="1332" spans="1:17">
      <c r="A1332" s="215"/>
      <c r="B1332" s="215"/>
      <c r="C1332" s="216"/>
      <c r="D1332" s="216"/>
      <c r="E1332" s="216"/>
      <c r="F1332" s="216"/>
      <c r="G1332" s="216"/>
      <c r="H1332" s="216"/>
      <c r="I1332" s="216"/>
      <c r="J1332" s="216"/>
      <c r="K1332" s="216"/>
      <c r="L1332" s="216"/>
      <c r="M1332" s="216"/>
      <c r="N1332" s="216"/>
      <c r="O1332" s="216"/>
      <c r="P1332" s="216"/>
      <c r="Q1332" s="216"/>
    </row>
    <row r="1333" spans="1:17">
      <c r="A1333" s="215"/>
      <c r="B1333" s="215"/>
      <c r="C1333" s="216"/>
      <c r="D1333" s="216"/>
      <c r="E1333" s="216"/>
      <c r="F1333" s="216"/>
      <c r="G1333" s="216"/>
      <c r="H1333" s="216"/>
      <c r="I1333" s="216"/>
      <c r="J1333" s="216"/>
      <c r="K1333" s="216"/>
      <c r="L1333" s="216"/>
      <c r="M1333" s="216"/>
      <c r="N1333" s="216"/>
      <c r="O1333" s="216"/>
      <c r="P1333" s="216"/>
      <c r="Q1333" s="216"/>
    </row>
    <row r="1334" spans="1:17">
      <c r="A1334" s="215"/>
      <c r="B1334" s="215"/>
      <c r="C1334" s="216"/>
      <c r="D1334" s="216"/>
      <c r="E1334" s="216"/>
      <c r="F1334" s="216"/>
      <c r="G1334" s="216"/>
      <c r="H1334" s="216"/>
      <c r="I1334" s="216"/>
      <c r="J1334" s="216"/>
      <c r="K1334" s="216"/>
      <c r="L1334" s="216"/>
      <c r="M1334" s="216"/>
      <c r="N1334" s="216"/>
      <c r="O1334" s="216"/>
      <c r="P1334" s="216"/>
      <c r="Q1334" s="216"/>
    </row>
    <row r="1335" spans="1:17">
      <c r="A1335" s="215"/>
      <c r="B1335" s="215"/>
      <c r="C1335" s="216"/>
      <c r="D1335" s="216"/>
      <c r="E1335" s="216"/>
      <c r="F1335" s="216"/>
      <c r="G1335" s="216"/>
      <c r="H1335" s="216"/>
      <c r="I1335" s="216"/>
      <c r="J1335" s="216"/>
      <c r="K1335" s="216"/>
      <c r="L1335" s="216"/>
      <c r="M1335" s="216"/>
      <c r="N1335" s="216"/>
      <c r="O1335" s="216"/>
      <c r="P1335" s="216"/>
      <c r="Q1335" s="216"/>
    </row>
    <row r="1336" spans="1:17">
      <c r="A1336" s="215"/>
      <c r="B1336" s="215"/>
      <c r="C1336" s="216"/>
      <c r="D1336" s="216"/>
      <c r="E1336" s="216"/>
      <c r="F1336" s="216"/>
      <c r="G1336" s="216"/>
      <c r="H1336" s="216"/>
      <c r="I1336" s="216"/>
      <c r="J1336" s="216"/>
      <c r="K1336" s="216"/>
      <c r="L1336" s="216"/>
      <c r="M1336" s="216"/>
      <c r="N1336" s="216"/>
      <c r="O1336" s="216"/>
      <c r="P1336" s="216"/>
      <c r="Q1336" s="216"/>
    </row>
    <row r="1337" spans="1:17">
      <c r="A1337" s="215"/>
      <c r="B1337" s="215"/>
      <c r="C1337" s="216"/>
      <c r="D1337" s="216"/>
      <c r="E1337" s="216"/>
      <c r="F1337" s="216"/>
      <c r="G1337" s="216"/>
      <c r="H1337" s="216"/>
      <c r="I1337" s="216"/>
      <c r="J1337" s="216"/>
      <c r="K1337" s="216"/>
      <c r="L1337" s="216"/>
      <c r="M1337" s="216"/>
      <c r="N1337" s="216"/>
      <c r="O1337" s="216"/>
      <c r="P1337" s="216"/>
      <c r="Q1337" s="216"/>
    </row>
    <row r="1338" spans="1:17">
      <c r="A1338" s="215"/>
      <c r="B1338" s="215"/>
      <c r="C1338" s="216"/>
      <c r="D1338" s="216"/>
      <c r="E1338" s="216"/>
      <c r="F1338" s="216"/>
      <c r="G1338" s="216"/>
      <c r="H1338" s="216"/>
      <c r="I1338" s="216"/>
      <c r="J1338" s="216"/>
      <c r="K1338" s="216"/>
      <c r="L1338" s="216"/>
      <c r="M1338" s="216"/>
      <c r="N1338" s="216"/>
      <c r="O1338" s="216"/>
      <c r="P1338" s="216"/>
      <c r="Q1338" s="216"/>
    </row>
    <row r="1339" spans="1:17">
      <c r="A1339" s="215"/>
      <c r="B1339" s="215"/>
      <c r="C1339" s="216"/>
      <c r="D1339" s="216"/>
      <c r="E1339" s="216"/>
      <c r="F1339" s="216"/>
      <c r="G1339" s="216"/>
      <c r="H1339" s="216"/>
      <c r="I1339" s="216"/>
      <c r="J1339" s="216"/>
      <c r="K1339" s="216"/>
      <c r="L1339" s="216"/>
      <c r="M1339" s="216"/>
      <c r="N1339" s="216"/>
      <c r="O1339" s="216"/>
      <c r="P1339" s="216"/>
      <c r="Q1339" s="216"/>
    </row>
    <row r="1340" spans="1:17">
      <c r="A1340" s="215"/>
      <c r="B1340" s="215"/>
      <c r="C1340" s="216"/>
      <c r="D1340" s="216"/>
      <c r="E1340" s="216"/>
      <c r="F1340" s="216"/>
      <c r="G1340" s="216"/>
      <c r="H1340" s="216"/>
      <c r="I1340" s="216"/>
      <c r="J1340" s="216"/>
      <c r="K1340" s="216"/>
      <c r="L1340" s="216"/>
      <c r="M1340" s="216"/>
      <c r="N1340" s="216"/>
      <c r="O1340" s="216"/>
      <c r="P1340" s="216"/>
      <c r="Q1340" s="216"/>
    </row>
    <row r="1341" spans="1:17">
      <c r="A1341" s="215"/>
      <c r="B1341" s="215"/>
      <c r="C1341" s="216"/>
      <c r="D1341" s="216"/>
      <c r="E1341" s="216"/>
      <c r="F1341" s="216"/>
      <c r="G1341" s="216"/>
      <c r="H1341" s="216"/>
      <c r="I1341" s="216"/>
      <c r="J1341" s="216"/>
      <c r="K1341" s="216"/>
      <c r="L1341" s="216"/>
      <c r="M1341" s="216"/>
      <c r="N1341" s="216"/>
      <c r="O1341" s="216"/>
      <c r="P1341" s="216"/>
      <c r="Q1341" s="216"/>
    </row>
    <row r="1342" spans="1:17">
      <c r="A1342" s="215"/>
      <c r="B1342" s="215"/>
      <c r="C1342" s="216"/>
      <c r="D1342" s="216"/>
      <c r="E1342" s="216"/>
      <c r="F1342" s="216"/>
      <c r="G1342" s="216"/>
      <c r="H1342" s="216"/>
      <c r="I1342" s="216"/>
      <c r="J1342" s="216"/>
      <c r="K1342" s="216"/>
      <c r="L1342" s="216"/>
      <c r="M1342" s="216"/>
      <c r="N1342" s="216"/>
      <c r="O1342" s="216"/>
      <c r="P1342" s="216"/>
      <c r="Q1342" s="216"/>
    </row>
    <row r="1343" spans="1:17">
      <c r="A1343" s="215"/>
      <c r="B1343" s="215"/>
      <c r="C1343" s="214"/>
      <c r="D1343" s="214"/>
      <c r="E1343" s="214"/>
      <c r="F1343" s="214"/>
      <c r="G1343" s="214"/>
      <c r="H1343" s="214"/>
      <c r="I1343" s="214"/>
      <c r="J1343" s="214"/>
      <c r="K1343" s="214"/>
      <c r="L1343" s="214"/>
      <c r="M1343" s="214"/>
      <c r="N1343" s="214"/>
      <c r="O1343" s="214"/>
      <c r="P1343" s="214"/>
      <c r="Q1343" s="214"/>
    </row>
    <row r="1345" spans="1:17">
      <c r="A1345" s="215"/>
      <c r="B1345" s="215"/>
    </row>
    <row r="1346" spans="1:17">
      <c r="A1346" s="215"/>
      <c r="B1346" s="215"/>
      <c r="C1346" s="216"/>
      <c r="D1346" s="216"/>
      <c r="E1346" s="216"/>
      <c r="F1346" s="216"/>
      <c r="G1346" s="216"/>
      <c r="H1346" s="216"/>
      <c r="I1346" s="216"/>
      <c r="J1346" s="216"/>
      <c r="K1346" s="216"/>
      <c r="L1346" s="216"/>
      <c r="M1346" s="216"/>
      <c r="N1346" s="216"/>
      <c r="O1346" s="216"/>
      <c r="P1346" s="216"/>
      <c r="Q1346" s="216"/>
    </row>
    <row r="1347" spans="1:17">
      <c r="A1347" s="215"/>
      <c r="B1347" s="215"/>
    </row>
    <row r="1348" spans="1:17">
      <c r="A1348" s="215"/>
      <c r="B1348" s="215"/>
      <c r="C1348" s="216"/>
      <c r="D1348" s="216"/>
      <c r="E1348" s="216"/>
      <c r="F1348" s="216"/>
      <c r="G1348" s="216"/>
      <c r="H1348" s="216"/>
      <c r="I1348" s="216"/>
      <c r="J1348" s="216"/>
      <c r="K1348" s="216"/>
      <c r="L1348" s="216"/>
      <c r="M1348" s="216"/>
      <c r="N1348" s="216"/>
      <c r="O1348" s="216"/>
      <c r="P1348" s="216"/>
      <c r="Q1348" s="216"/>
    </row>
    <row r="1349" spans="1:17">
      <c r="A1349" s="215"/>
      <c r="B1349" s="215"/>
      <c r="C1349" s="216"/>
      <c r="D1349" s="216"/>
      <c r="E1349" s="216"/>
      <c r="F1349" s="216"/>
      <c r="G1349" s="216"/>
      <c r="H1349" s="216"/>
      <c r="I1349" s="216"/>
      <c r="J1349" s="216"/>
      <c r="K1349" s="216"/>
      <c r="L1349" s="216"/>
      <c r="M1349" s="216"/>
      <c r="N1349" s="216"/>
      <c r="O1349" s="216"/>
      <c r="P1349" s="216"/>
      <c r="Q1349" s="216"/>
    </row>
    <row r="1350" spans="1:17">
      <c r="A1350" s="215"/>
      <c r="B1350" s="215"/>
      <c r="C1350" s="216"/>
      <c r="D1350" s="216"/>
      <c r="E1350" s="216"/>
      <c r="F1350" s="216"/>
      <c r="G1350" s="216"/>
      <c r="H1350" s="216"/>
      <c r="I1350" s="216"/>
      <c r="J1350" s="216"/>
      <c r="K1350" s="216"/>
      <c r="L1350" s="216"/>
      <c r="M1350" s="216"/>
      <c r="N1350" s="216"/>
      <c r="O1350" s="216"/>
      <c r="P1350" s="216"/>
      <c r="Q1350" s="216"/>
    </row>
    <row r="1351" spans="1:17">
      <c r="A1351" s="215"/>
      <c r="B1351" s="215"/>
      <c r="C1351" s="216"/>
      <c r="D1351" s="216"/>
      <c r="E1351" s="216"/>
      <c r="F1351" s="216"/>
      <c r="G1351" s="216"/>
      <c r="H1351" s="216"/>
      <c r="I1351" s="216"/>
      <c r="J1351" s="216"/>
      <c r="K1351" s="216"/>
      <c r="L1351" s="216"/>
      <c r="M1351" s="216"/>
      <c r="N1351" s="216"/>
      <c r="O1351" s="216"/>
      <c r="P1351" s="216"/>
      <c r="Q1351" s="216"/>
    </row>
    <row r="1352" spans="1:17">
      <c r="A1352" s="215"/>
      <c r="B1352" s="215"/>
      <c r="C1352" s="216"/>
      <c r="D1352" s="216"/>
      <c r="E1352" s="216"/>
      <c r="F1352" s="216"/>
      <c r="G1352" s="216"/>
      <c r="H1352" s="216"/>
      <c r="I1352" s="216"/>
      <c r="J1352" s="216"/>
      <c r="K1352" s="216"/>
      <c r="L1352" s="216"/>
      <c r="M1352" s="216"/>
      <c r="N1352" s="216"/>
      <c r="O1352" s="216"/>
      <c r="P1352" s="216"/>
      <c r="Q1352" s="216"/>
    </row>
    <row r="1353" spans="1:17">
      <c r="A1353" s="215"/>
      <c r="B1353" s="215"/>
      <c r="C1353" s="216"/>
      <c r="D1353" s="216"/>
      <c r="E1353" s="216"/>
      <c r="F1353" s="216"/>
      <c r="G1353" s="216"/>
      <c r="H1353" s="216"/>
      <c r="I1353" s="216"/>
      <c r="J1353" s="216"/>
      <c r="K1353" s="216"/>
      <c r="L1353" s="216"/>
      <c r="M1353" s="216"/>
      <c r="N1353" s="216"/>
      <c r="O1353" s="216"/>
      <c r="P1353" s="216"/>
      <c r="Q1353" s="216"/>
    </row>
    <row r="1354" spans="1:17">
      <c r="A1354" s="215"/>
      <c r="B1354" s="215"/>
      <c r="C1354" s="216"/>
      <c r="D1354" s="216"/>
      <c r="E1354" s="216"/>
      <c r="F1354" s="216"/>
      <c r="G1354" s="216"/>
      <c r="H1354" s="216"/>
      <c r="I1354" s="216"/>
      <c r="J1354" s="216"/>
      <c r="K1354" s="216"/>
      <c r="L1354" s="216"/>
      <c r="M1354" s="216"/>
      <c r="N1354" s="216"/>
      <c r="O1354" s="216"/>
      <c r="P1354" s="216"/>
      <c r="Q1354" s="216"/>
    </row>
    <row r="1355" spans="1:17">
      <c r="A1355" s="215"/>
      <c r="B1355" s="215"/>
      <c r="C1355" s="216"/>
      <c r="D1355" s="216"/>
      <c r="E1355" s="216"/>
      <c r="F1355" s="216"/>
      <c r="G1355" s="216"/>
      <c r="H1355" s="216"/>
      <c r="I1355" s="216"/>
      <c r="J1355" s="216"/>
      <c r="K1355" s="216"/>
      <c r="L1355" s="216"/>
      <c r="M1355" s="216"/>
      <c r="N1355" s="216"/>
      <c r="O1355" s="216"/>
      <c r="P1355" s="216"/>
      <c r="Q1355" s="216"/>
    </row>
    <row r="1356" spans="1:17">
      <c r="A1356" s="215"/>
      <c r="B1356" s="215"/>
      <c r="C1356" s="216"/>
      <c r="D1356" s="216"/>
      <c r="E1356" s="216"/>
      <c r="F1356" s="216"/>
      <c r="G1356" s="216"/>
      <c r="H1356" s="216"/>
      <c r="I1356" s="216"/>
      <c r="J1356" s="216"/>
      <c r="K1356" s="216"/>
      <c r="L1356" s="216"/>
      <c r="M1356" s="216"/>
      <c r="N1356" s="216"/>
      <c r="O1356" s="216"/>
      <c r="P1356" s="216"/>
      <c r="Q1356" s="216"/>
    </row>
    <row r="1357" spans="1:17">
      <c r="A1357" s="215"/>
      <c r="B1357" s="215"/>
      <c r="C1357" s="216"/>
      <c r="D1357" s="216"/>
      <c r="E1357" s="216"/>
      <c r="F1357" s="216"/>
      <c r="G1357" s="216"/>
      <c r="H1357" s="216"/>
      <c r="I1357" s="216"/>
      <c r="J1357" s="216"/>
      <c r="K1357" s="216"/>
      <c r="L1357" s="216"/>
      <c r="M1357" s="216"/>
      <c r="N1357" s="216"/>
      <c r="O1357" s="216"/>
      <c r="P1357" s="216"/>
      <c r="Q1357" s="216"/>
    </row>
    <row r="1358" spans="1:17">
      <c r="A1358" s="215"/>
      <c r="B1358" s="215"/>
      <c r="C1358" s="216"/>
      <c r="D1358" s="216"/>
      <c r="E1358" s="216"/>
      <c r="F1358" s="216"/>
      <c r="G1358" s="216"/>
      <c r="H1358" s="216"/>
      <c r="I1358" s="216"/>
      <c r="J1358" s="216"/>
      <c r="K1358" s="216"/>
      <c r="L1358" s="216"/>
      <c r="M1358" s="216"/>
      <c r="N1358" s="216"/>
      <c r="O1358" s="216"/>
      <c r="P1358" s="216"/>
      <c r="Q1358" s="216"/>
    </row>
    <row r="1359" spans="1:17">
      <c r="A1359" s="215"/>
      <c r="B1359" s="215"/>
      <c r="C1359" s="216"/>
      <c r="D1359" s="216"/>
      <c r="E1359" s="216"/>
      <c r="F1359" s="216"/>
      <c r="G1359" s="216"/>
      <c r="H1359" s="216"/>
      <c r="I1359" s="216"/>
      <c r="J1359" s="216"/>
      <c r="K1359" s="216"/>
      <c r="L1359" s="216"/>
      <c r="M1359" s="216"/>
      <c r="N1359" s="216"/>
      <c r="O1359" s="216"/>
      <c r="P1359" s="216"/>
      <c r="Q1359" s="216"/>
    </row>
    <row r="1360" spans="1:17">
      <c r="A1360" s="215"/>
      <c r="B1360" s="215"/>
      <c r="C1360" s="216"/>
      <c r="D1360" s="216"/>
      <c r="E1360" s="216"/>
      <c r="F1360" s="216"/>
      <c r="G1360" s="216"/>
      <c r="H1360" s="216"/>
      <c r="I1360" s="216"/>
      <c r="J1360" s="216"/>
      <c r="K1360" s="216"/>
      <c r="L1360" s="216"/>
      <c r="M1360" s="216"/>
      <c r="N1360" s="216"/>
      <c r="O1360" s="216"/>
      <c r="P1360" s="216"/>
      <c r="Q1360" s="216"/>
    </row>
    <row r="1361" spans="1:17">
      <c r="A1361" s="215"/>
      <c r="B1361" s="215"/>
      <c r="C1361" s="216"/>
      <c r="D1361" s="216"/>
      <c r="E1361" s="216"/>
      <c r="F1361" s="216"/>
      <c r="G1361" s="216"/>
      <c r="H1361" s="216"/>
      <c r="I1361" s="216"/>
      <c r="J1361" s="216"/>
      <c r="K1361" s="216"/>
      <c r="L1361" s="216"/>
      <c r="M1361" s="216"/>
      <c r="N1361" s="216"/>
      <c r="O1361" s="216"/>
      <c r="P1361" s="216"/>
      <c r="Q1361" s="216"/>
    </row>
    <row r="1362" spans="1:17">
      <c r="A1362" s="215"/>
      <c r="B1362" s="215"/>
      <c r="C1362" s="216"/>
      <c r="D1362" s="216"/>
      <c r="E1362" s="216"/>
      <c r="F1362" s="216"/>
      <c r="G1362" s="216"/>
      <c r="H1362" s="216"/>
      <c r="I1362" s="216"/>
      <c r="J1362" s="216"/>
      <c r="K1362" s="216"/>
      <c r="L1362" s="216"/>
      <c r="M1362" s="216"/>
      <c r="N1362" s="216"/>
      <c r="O1362" s="216"/>
      <c r="P1362" s="216"/>
      <c r="Q1362" s="216"/>
    </row>
    <row r="1363" spans="1:17">
      <c r="A1363" s="215"/>
      <c r="B1363" s="215"/>
      <c r="C1363" s="216"/>
      <c r="D1363" s="216"/>
      <c r="E1363" s="216"/>
      <c r="F1363" s="216"/>
      <c r="G1363" s="216"/>
      <c r="H1363" s="216"/>
      <c r="I1363" s="216"/>
      <c r="J1363" s="216"/>
      <c r="K1363" s="216"/>
      <c r="L1363" s="216"/>
      <c r="M1363" s="216"/>
      <c r="N1363" s="216"/>
      <c r="O1363" s="216"/>
      <c r="P1363" s="216"/>
      <c r="Q1363" s="216"/>
    </row>
    <row r="1364" spans="1:17">
      <c r="A1364" s="215"/>
      <c r="B1364" s="215"/>
      <c r="C1364" s="216"/>
      <c r="D1364" s="216"/>
      <c r="E1364" s="216"/>
      <c r="F1364" s="216"/>
      <c r="G1364" s="216"/>
      <c r="H1364" s="216"/>
      <c r="I1364" s="216"/>
      <c r="J1364" s="216"/>
      <c r="K1364" s="216"/>
      <c r="L1364" s="216"/>
      <c r="M1364" s="216"/>
      <c r="N1364" s="216"/>
      <c r="O1364" s="216"/>
      <c r="P1364" s="216"/>
      <c r="Q1364" s="216"/>
    </row>
    <row r="1365" spans="1:17">
      <c r="A1365" s="215"/>
      <c r="B1365" s="215"/>
      <c r="C1365" s="216"/>
      <c r="D1365" s="216"/>
      <c r="E1365" s="216"/>
      <c r="F1365" s="216"/>
      <c r="G1365" s="216"/>
      <c r="H1365" s="216"/>
      <c r="I1365" s="216"/>
      <c r="J1365" s="216"/>
      <c r="K1365" s="216"/>
      <c r="L1365" s="216"/>
      <c r="M1365" s="216"/>
      <c r="N1365" s="216"/>
      <c r="O1365" s="216"/>
      <c r="P1365" s="216"/>
      <c r="Q1365" s="216"/>
    </row>
    <row r="1367" spans="1:17">
      <c r="A1367" s="215"/>
      <c r="B1367" s="215"/>
      <c r="C1367" s="216"/>
      <c r="D1367" s="216"/>
      <c r="E1367" s="216"/>
      <c r="F1367" s="216"/>
      <c r="G1367" s="216"/>
      <c r="H1367" s="216"/>
      <c r="I1367" s="216"/>
      <c r="J1367" s="216"/>
      <c r="K1367" s="216"/>
      <c r="L1367" s="216"/>
      <c r="M1367" s="216"/>
      <c r="N1367" s="216"/>
      <c r="O1367" s="216"/>
      <c r="P1367" s="216"/>
      <c r="Q1367" s="216"/>
    </row>
    <row r="1368" spans="1:17">
      <c r="A1368" s="215"/>
      <c r="B1368" s="215"/>
    </row>
    <row r="1369" spans="1:17">
      <c r="A1369" s="215"/>
      <c r="B1369" s="215"/>
      <c r="C1369" s="216"/>
      <c r="D1369" s="216"/>
      <c r="E1369" s="216"/>
      <c r="F1369" s="216"/>
      <c r="G1369" s="216"/>
      <c r="H1369" s="216"/>
      <c r="I1369" s="216"/>
      <c r="J1369" s="216"/>
      <c r="K1369" s="216"/>
      <c r="L1369" s="216"/>
      <c r="M1369" s="216"/>
      <c r="N1369" s="216"/>
      <c r="O1369" s="216"/>
      <c r="P1369" s="216"/>
      <c r="Q1369" s="216"/>
    </row>
    <row r="1370" spans="1:17">
      <c r="A1370" s="215"/>
      <c r="B1370" s="215"/>
      <c r="C1370" s="216"/>
      <c r="D1370" s="216"/>
      <c r="E1370" s="216"/>
      <c r="F1370" s="216"/>
      <c r="G1370" s="216"/>
      <c r="H1370" s="216"/>
      <c r="I1370" s="216"/>
      <c r="J1370" s="216"/>
      <c r="K1370" s="216"/>
      <c r="L1370" s="216"/>
      <c r="M1370" s="216"/>
      <c r="N1370" s="216"/>
      <c r="O1370" s="216"/>
      <c r="P1370" s="216"/>
      <c r="Q1370" s="216"/>
    </row>
    <row r="1371" spans="1:17">
      <c r="A1371" s="215"/>
      <c r="B1371" s="215"/>
      <c r="C1371" s="216"/>
      <c r="D1371" s="216"/>
      <c r="E1371" s="216"/>
      <c r="F1371" s="216"/>
      <c r="G1371" s="216"/>
      <c r="H1371" s="216"/>
      <c r="I1371" s="216"/>
      <c r="J1371" s="216"/>
      <c r="K1371" s="216"/>
      <c r="L1371" s="216"/>
      <c r="M1371" s="216"/>
      <c r="N1371" s="216"/>
      <c r="O1371" s="216"/>
      <c r="P1371" s="216"/>
      <c r="Q1371" s="216"/>
    </row>
    <row r="1372" spans="1:17">
      <c r="A1372" s="215"/>
      <c r="B1372" s="215"/>
      <c r="C1372" s="216"/>
      <c r="D1372" s="216"/>
      <c r="E1372" s="216"/>
      <c r="F1372" s="216"/>
      <c r="G1372" s="216"/>
      <c r="H1372" s="216"/>
      <c r="I1372" s="216"/>
      <c r="J1372" s="216"/>
      <c r="K1372" s="216"/>
      <c r="L1372" s="216"/>
      <c r="M1372" s="216"/>
      <c r="N1372" s="216"/>
      <c r="O1372" s="216"/>
      <c r="P1372" s="216"/>
      <c r="Q1372" s="216"/>
    </row>
    <row r="1373" spans="1:17">
      <c r="A1373" s="215"/>
      <c r="B1373" s="215"/>
      <c r="C1373" s="216"/>
      <c r="D1373" s="216"/>
      <c r="E1373" s="216"/>
      <c r="F1373" s="216"/>
      <c r="G1373" s="216"/>
      <c r="H1373" s="216"/>
      <c r="I1373" s="216"/>
      <c r="J1373" s="216"/>
      <c r="K1373" s="216"/>
      <c r="L1373" s="216"/>
      <c r="M1373" s="216"/>
      <c r="N1373" s="216"/>
      <c r="O1373" s="216"/>
      <c r="P1373" s="216"/>
      <c r="Q1373" s="216"/>
    </row>
    <row r="1374" spans="1:17">
      <c r="A1374" s="215"/>
      <c r="B1374" s="215"/>
      <c r="C1374" s="216"/>
      <c r="D1374" s="216"/>
      <c r="E1374" s="216"/>
      <c r="F1374" s="216"/>
      <c r="G1374" s="216"/>
      <c r="H1374" s="216"/>
      <c r="I1374" s="216"/>
      <c r="J1374" s="216"/>
      <c r="K1374" s="216"/>
      <c r="L1374" s="216"/>
      <c r="M1374" s="216"/>
      <c r="N1374" s="216"/>
      <c r="O1374" s="216"/>
      <c r="P1374" s="216"/>
      <c r="Q1374" s="216"/>
    </row>
    <row r="1375" spans="1:17">
      <c r="A1375" s="215"/>
      <c r="B1375" s="215"/>
      <c r="C1375" s="216"/>
      <c r="D1375" s="216"/>
      <c r="E1375" s="216"/>
      <c r="F1375" s="216"/>
      <c r="G1375" s="216"/>
      <c r="H1375" s="216"/>
      <c r="I1375" s="216"/>
      <c r="J1375" s="216"/>
      <c r="K1375" s="216"/>
      <c r="L1375" s="216"/>
      <c r="M1375" s="216"/>
      <c r="N1375" s="216"/>
      <c r="O1375" s="216"/>
      <c r="P1375" s="216"/>
      <c r="Q1375" s="216"/>
    </row>
    <row r="1376" spans="1:17">
      <c r="A1376" s="215"/>
      <c r="B1376" s="215"/>
      <c r="C1376" s="216"/>
      <c r="D1376" s="216"/>
      <c r="E1376" s="216"/>
      <c r="F1376" s="216"/>
      <c r="G1376" s="216"/>
      <c r="H1376" s="216"/>
      <c r="I1376" s="216"/>
      <c r="J1376" s="216"/>
      <c r="K1376" s="216"/>
      <c r="L1376" s="216"/>
      <c r="M1376" s="216"/>
      <c r="N1376" s="216"/>
      <c r="O1376" s="216"/>
      <c r="P1376" s="216"/>
      <c r="Q1376" s="216"/>
    </row>
    <row r="1377" spans="1:17">
      <c r="A1377" s="215"/>
      <c r="B1377" s="215"/>
      <c r="C1377" s="216"/>
      <c r="D1377" s="216"/>
      <c r="E1377" s="216"/>
      <c r="F1377" s="216"/>
      <c r="G1377" s="216"/>
      <c r="H1377" s="216"/>
      <c r="I1377" s="216"/>
      <c r="J1377" s="216"/>
      <c r="K1377" s="216"/>
      <c r="L1377" s="216"/>
      <c r="M1377" s="216"/>
      <c r="N1377" s="216"/>
      <c r="O1377" s="216"/>
      <c r="P1377" s="216"/>
      <c r="Q1377" s="216"/>
    </row>
    <row r="1378" spans="1:17">
      <c r="A1378" s="215"/>
      <c r="B1378" s="215"/>
      <c r="C1378" s="216"/>
      <c r="D1378" s="216"/>
      <c r="E1378" s="216"/>
      <c r="F1378" s="216"/>
      <c r="G1378" s="216"/>
      <c r="H1378" s="216"/>
      <c r="I1378" s="216"/>
      <c r="J1378" s="216"/>
      <c r="K1378" s="216"/>
      <c r="L1378" s="216"/>
      <c r="M1378" s="216"/>
      <c r="N1378" s="216"/>
      <c r="O1378" s="216"/>
      <c r="P1378" s="216"/>
      <c r="Q1378" s="216"/>
    </row>
    <row r="1379" spans="1:17">
      <c r="A1379" s="215"/>
      <c r="B1379" s="215"/>
      <c r="C1379" s="216"/>
      <c r="D1379" s="216"/>
      <c r="E1379" s="216"/>
      <c r="F1379" s="216"/>
      <c r="G1379" s="216"/>
      <c r="H1379" s="216"/>
      <c r="I1379" s="216"/>
      <c r="J1379" s="216"/>
      <c r="K1379" s="216"/>
      <c r="L1379" s="216"/>
      <c r="M1379" s="216"/>
      <c r="N1379" s="216"/>
      <c r="O1379" s="216"/>
      <c r="P1379" s="216"/>
      <c r="Q1379" s="216"/>
    </row>
    <row r="1380" spans="1:17">
      <c r="A1380" s="215"/>
      <c r="B1380" s="215"/>
      <c r="C1380" s="216"/>
      <c r="D1380" s="216"/>
      <c r="E1380" s="216"/>
      <c r="F1380" s="216"/>
      <c r="G1380" s="216"/>
      <c r="H1380" s="216"/>
      <c r="I1380" s="216"/>
      <c r="J1380" s="216"/>
      <c r="K1380" s="216"/>
      <c r="L1380" s="216"/>
      <c r="M1380" s="216"/>
      <c r="N1380" s="216"/>
      <c r="O1380" s="216"/>
      <c r="P1380" s="216"/>
      <c r="Q1380" s="216"/>
    </row>
    <row r="1381" spans="1:17">
      <c r="A1381" s="215"/>
      <c r="B1381" s="215"/>
      <c r="C1381" s="216"/>
      <c r="D1381" s="216"/>
      <c r="E1381" s="216"/>
      <c r="F1381" s="216"/>
      <c r="G1381" s="216"/>
      <c r="H1381" s="216"/>
      <c r="I1381" s="216"/>
      <c r="J1381" s="216"/>
      <c r="K1381" s="216"/>
      <c r="L1381" s="216"/>
      <c r="M1381" s="216"/>
      <c r="N1381" s="216"/>
      <c r="O1381" s="216"/>
      <c r="P1381" s="216"/>
      <c r="Q1381" s="216"/>
    </row>
    <row r="1382" spans="1:17">
      <c r="A1382" s="215"/>
      <c r="B1382" s="215"/>
      <c r="C1382" s="216"/>
      <c r="D1382" s="216"/>
      <c r="E1382" s="216"/>
      <c r="F1382" s="216"/>
      <c r="G1382" s="216"/>
      <c r="H1382" s="216"/>
      <c r="I1382" s="216"/>
      <c r="J1382" s="216"/>
      <c r="K1382" s="216"/>
      <c r="L1382" s="216"/>
      <c r="M1382" s="216"/>
      <c r="N1382" s="216"/>
      <c r="O1382" s="216"/>
      <c r="P1382" s="216"/>
      <c r="Q1382" s="216"/>
    </row>
    <row r="1383" spans="1:17">
      <c r="A1383" s="215"/>
      <c r="B1383" s="215"/>
      <c r="C1383" s="216"/>
      <c r="D1383" s="216"/>
      <c r="E1383" s="216"/>
      <c r="F1383" s="216"/>
      <c r="G1383" s="216"/>
      <c r="H1383" s="216"/>
      <c r="I1383" s="216"/>
      <c r="J1383" s="216"/>
      <c r="K1383" s="216"/>
      <c r="L1383" s="216"/>
      <c r="M1383" s="216"/>
      <c r="N1383" s="216"/>
      <c r="O1383" s="216"/>
      <c r="P1383" s="216"/>
      <c r="Q1383" s="216"/>
    </row>
    <row r="1384" spans="1:17">
      <c r="A1384" s="215"/>
      <c r="B1384" s="215"/>
      <c r="C1384" s="216"/>
      <c r="D1384" s="216"/>
      <c r="E1384" s="216"/>
      <c r="F1384" s="216"/>
      <c r="G1384" s="216"/>
      <c r="H1384" s="216"/>
      <c r="I1384" s="216"/>
      <c r="J1384" s="216"/>
      <c r="K1384" s="216"/>
      <c r="L1384" s="216"/>
      <c r="M1384" s="216"/>
      <c r="N1384" s="216"/>
      <c r="O1384" s="216"/>
      <c r="P1384" s="216"/>
      <c r="Q1384" s="216"/>
    </row>
    <row r="1385" spans="1:17">
      <c r="A1385" s="215"/>
      <c r="B1385" s="215"/>
      <c r="C1385" s="216"/>
      <c r="D1385" s="216"/>
      <c r="E1385" s="216"/>
      <c r="F1385" s="216"/>
      <c r="G1385" s="216"/>
      <c r="H1385" s="216"/>
      <c r="I1385" s="216"/>
      <c r="J1385" s="216"/>
      <c r="K1385" s="216"/>
      <c r="L1385" s="216"/>
      <c r="M1385" s="216"/>
      <c r="N1385" s="216"/>
      <c r="O1385" s="216"/>
      <c r="P1385" s="216"/>
      <c r="Q1385" s="216"/>
    </row>
    <row r="1386" spans="1:17">
      <c r="A1386" s="215"/>
      <c r="B1386" s="215"/>
      <c r="C1386" s="216"/>
      <c r="D1386" s="216"/>
      <c r="E1386" s="216"/>
      <c r="F1386" s="216"/>
      <c r="G1386" s="216"/>
      <c r="H1386" s="216"/>
      <c r="I1386" s="216"/>
      <c r="J1386" s="216"/>
      <c r="K1386" s="216"/>
      <c r="L1386" s="216"/>
      <c r="M1386" s="216"/>
      <c r="N1386" s="216"/>
      <c r="O1386" s="216"/>
      <c r="P1386" s="216"/>
      <c r="Q1386" s="216"/>
    </row>
    <row r="1388" spans="1:17">
      <c r="A1388" s="215"/>
      <c r="B1388" s="215"/>
      <c r="C1388" s="216"/>
      <c r="D1388" s="216"/>
      <c r="E1388" s="216"/>
      <c r="F1388" s="216"/>
      <c r="G1388" s="216"/>
      <c r="H1388" s="216"/>
      <c r="I1388" s="216"/>
      <c r="J1388" s="216"/>
      <c r="K1388" s="216"/>
      <c r="L1388" s="216"/>
      <c r="M1388" s="216"/>
      <c r="N1388" s="216"/>
      <c r="O1388" s="216"/>
      <c r="P1388" s="216"/>
      <c r="Q1388" s="216"/>
    </row>
    <row r="1389" spans="1:17">
      <c r="A1389" s="215"/>
      <c r="B1389" s="215"/>
    </row>
    <row r="1390" spans="1:17">
      <c r="A1390" s="215"/>
      <c r="B1390" s="215"/>
      <c r="C1390" s="216"/>
      <c r="D1390" s="216"/>
      <c r="E1390" s="216"/>
      <c r="F1390" s="216"/>
      <c r="G1390" s="216"/>
      <c r="H1390" s="216"/>
      <c r="I1390" s="216"/>
      <c r="J1390" s="216"/>
      <c r="K1390" s="216"/>
      <c r="L1390" s="216"/>
      <c r="M1390" s="216"/>
      <c r="N1390" s="216"/>
      <c r="O1390" s="216"/>
      <c r="P1390" s="216"/>
      <c r="Q1390" s="216"/>
    </row>
    <row r="1391" spans="1:17">
      <c r="A1391" s="215"/>
      <c r="B1391" s="215"/>
      <c r="C1391" s="216"/>
      <c r="D1391" s="216"/>
      <c r="E1391" s="216"/>
      <c r="F1391" s="216"/>
      <c r="G1391" s="216"/>
      <c r="H1391" s="216"/>
      <c r="I1391" s="216"/>
      <c r="J1391" s="216"/>
      <c r="K1391" s="216"/>
      <c r="L1391" s="216"/>
      <c r="M1391" s="216"/>
      <c r="N1391" s="216"/>
      <c r="O1391" s="216"/>
      <c r="P1391" s="216"/>
      <c r="Q1391" s="216"/>
    </row>
    <row r="1392" spans="1:17">
      <c r="A1392" s="215"/>
      <c r="B1392" s="215"/>
      <c r="C1392" s="216"/>
      <c r="D1392" s="216"/>
      <c r="E1392" s="216"/>
      <c r="F1392" s="216"/>
      <c r="G1392" s="216"/>
      <c r="H1392" s="216"/>
      <c r="I1392" s="216"/>
      <c r="J1392" s="216"/>
      <c r="K1392" s="216"/>
      <c r="L1392" s="216"/>
      <c r="M1392" s="216"/>
      <c r="N1392" s="216"/>
      <c r="O1392" s="216"/>
      <c r="P1392" s="216"/>
      <c r="Q1392" s="216"/>
    </row>
    <row r="1393" spans="1:17">
      <c r="A1393" s="215"/>
      <c r="B1393" s="215"/>
      <c r="C1393" s="216"/>
      <c r="D1393" s="216"/>
      <c r="E1393" s="216"/>
      <c r="F1393" s="216"/>
      <c r="G1393" s="216"/>
      <c r="H1393" s="216"/>
      <c r="I1393" s="216"/>
      <c r="J1393" s="216"/>
      <c r="K1393" s="216"/>
      <c r="L1393" s="216"/>
      <c r="M1393" s="216"/>
      <c r="N1393" s="216"/>
      <c r="O1393" s="216"/>
      <c r="P1393" s="216"/>
      <c r="Q1393" s="216"/>
    </row>
    <row r="1394" spans="1:17">
      <c r="A1394" s="215"/>
      <c r="B1394" s="215"/>
      <c r="C1394" s="216"/>
      <c r="D1394" s="216"/>
      <c r="E1394" s="216"/>
      <c r="F1394" s="216"/>
      <c r="G1394" s="216"/>
      <c r="H1394" s="216"/>
      <c r="I1394" s="216"/>
      <c r="J1394" s="216"/>
      <c r="K1394" s="216"/>
      <c r="L1394" s="216"/>
      <c r="M1394" s="216"/>
      <c r="N1394" s="216"/>
      <c r="O1394" s="216"/>
      <c r="P1394" s="216"/>
      <c r="Q1394" s="216"/>
    </row>
    <row r="1395" spans="1:17">
      <c r="A1395" s="215"/>
      <c r="B1395" s="215"/>
      <c r="C1395" s="216"/>
      <c r="D1395" s="216"/>
      <c r="E1395" s="216"/>
      <c r="F1395" s="216"/>
      <c r="G1395" s="216"/>
      <c r="H1395" s="216"/>
      <c r="I1395" s="216"/>
      <c r="J1395" s="216"/>
      <c r="K1395" s="216"/>
      <c r="L1395" s="216"/>
      <c r="M1395" s="216"/>
      <c r="N1395" s="216"/>
      <c r="O1395" s="216"/>
      <c r="P1395" s="216"/>
      <c r="Q1395" s="216"/>
    </row>
    <row r="1396" spans="1:17">
      <c r="A1396" s="215"/>
      <c r="B1396" s="215"/>
      <c r="C1396" s="216"/>
      <c r="D1396" s="216"/>
      <c r="E1396" s="216"/>
      <c r="F1396" s="216"/>
      <c r="G1396" s="216"/>
      <c r="H1396" s="216"/>
      <c r="I1396" s="216"/>
      <c r="J1396" s="216"/>
      <c r="K1396" s="216"/>
      <c r="L1396" s="216"/>
      <c r="M1396" s="216"/>
      <c r="N1396" s="216"/>
      <c r="O1396" s="216"/>
      <c r="P1396" s="216"/>
      <c r="Q1396" s="216"/>
    </row>
    <row r="1397" spans="1:17">
      <c r="A1397" s="215"/>
      <c r="B1397" s="215"/>
      <c r="C1397" s="216"/>
      <c r="D1397" s="216"/>
      <c r="E1397" s="216"/>
      <c r="F1397" s="216"/>
      <c r="G1397" s="216"/>
      <c r="H1397" s="216"/>
      <c r="I1397" s="216"/>
      <c r="J1397" s="216"/>
      <c r="K1397" s="216"/>
      <c r="L1397" s="216"/>
      <c r="M1397" s="216"/>
      <c r="N1397" s="216"/>
      <c r="O1397" s="216"/>
      <c r="P1397" s="216"/>
      <c r="Q1397" s="216"/>
    </row>
    <row r="1398" spans="1:17">
      <c r="A1398" s="215"/>
      <c r="B1398" s="215"/>
      <c r="C1398" s="216"/>
      <c r="D1398" s="216"/>
      <c r="E1398" s="216"/>
      <c r="F1398" s="216"/>
      <c r="G1398" s="216"/>
      <c r="H1398" s="216"/>
      <c r="I1398" s="216"/>
      <c r="J1398" s="216"/>
      <c r="K1398" s="216"/>
      <c r="L1398" s="216"/>
      <c r="M1398" s="216"/>
      <c r="N1398" s="216"/>
      <c r="O1398" s="216"/>
      <c r="P1398" s="216"/>
      <c r="Q1398" s="216"/>
    </row>
    <row r="1399" spans="1:17">
      <c r="A1399" s="215"/>
      <c r="B1399" s="215"/>
      <c r="C1399" s="216"/>
      <c r="D1399" s="216"/>
      <c r="E1399" s="216"/>
      <c r="F1399" s="216"/>
      <c r="G1399" s="216"/>
      <c r="H1399" s="216"/>
      <c r="I1399" s="216"/>
      <c r="J1399" s="216"/>
      <c r="K1399" s="216"/>
      <c r="L1399" s="216"/>
      <c r="M1399" s="216"/>
      <c r="N1399" s="216"/>
      <c r="O1399" s="216"/>
      <c r="P1399" s="216"/>
      <c r="Q1399" s="216"/>
    </row>
    <row r="1400" spans="1:17">
      <c r="A1400" s="215"/>
      <c r="B1400" s="215"/>
      <c r="C1400" s="216"/>
      <c r="D1400" s="216"/>
      <c r="E1400" s="216"/>
      <c r="F1400" s="216"/>
      <c r="G1400" s="216"/>
      <c r="H1400" s="216"/>
      <c r="I1400" s="216"/>
      <c r="J1400" s="216"/>
      <c r="K1400" s="216"/>
      <c r="L1400" s="216"/>
      <c r="M1400" s="216"/>
      <c r="N1400" s="216"/>
      <c r="O1400" s="216"/>
      <c r="P1400" s="216"/>
      <c r="Q1400" s="216"/>
    </row>
    <row r="1401" spans="1:17">
      <c r="A1401" s="215"/>
      <c r="B1401" s="215"/>
      <c r="C1401" s="216"/>
      <c r="D1401" s="216"/>
      <c r="E1401" s="216"/>
      <c r="F1401" s="216"/>
      <c r="G1401" s="216"/>
      <c r="H1401" s="216"/>
      <c r="I1401" s="216"/>
      <c r="J1401" s="216"/>
      <c r="K1401" s="216"/>
      <c r="L1401" s="216"/>
      <c r="M1401" s="216"/>
      <c r="N1401" s="216"/>
      <c r="O1401" s="216"/>
      <c r="P1401" s="216"/>
      <c r="Q1401" s="216"/>
    </row>
    <row r="1402" spans="1:17">
      <c r="A1402" s="215"/>
      <c r="B1402" s="215"/>
      <c r="C1402" s="216"/>
      <c r="D1402" s="216"/>
      <c r="E1402" s="216"/>
      <c r="F1402" s="216"/>
      <c r="G1402" s="216"/>
      <c r="H1402" s="216"/>
      <c r="I1402" s="216"/>
      <c r="J1402" s="216"/>
      <c r="K1402" s="216"/>
      <c r="L1402" s="216"/>
      <c r="M1402" s="216"/>
      <c r="N1402" s="216"/>
      <c r="O1402" s="216"/>
      <c r="P1402" s="216"/>
      <c r="Q1402" s="216"/>
    </row>
    <row r="1403" spans="1:17">
      <c r="A1403" s="215"/>
      <c r="B1403" s="215"/>
      <c r="C1403" s="216"/>
      <c r="D1403" s="216"/>
      <c r="E1403" s="216"/>
      <c r="F1403" s="216"/>
      <c r="G1403" s="216"/>
      <c r="H1403" s="216"/>
      <c r="I1403" s="216"/>
      <c r="J1403" s="216"/>
      <c r="K1403" s="216"/>
      <c r="L1403" s="216"/>
      <c r="M1403" s="216"/>
      <c r="N1403" s="216"/>
      <c r="O1403" s="216"/>
      <c r="P1403" s="216"/>
      <c r="Q1403" s="216"/>
    </row>
    <row r="1404" spans="1:17">
      <c r="A1404" s="215"/>
      <c r="B1404" s="215"/>
      <c r="C1404" s="216"/>
      <c r="D1404" s="216"/>
      <c r="E1404" s="216"/>
      <c r="F1404" s="216"/>
      <c r="G1404" s="216"/>
      <c r="H1404" s="216"/>
      <c r="I1404" s="216"/>
      <c r="J1404" s="216"/>
      <c r="K1404" s="216"/>
      <c r="L1404" s="216"/>
      <c r="M1404" s="216"/>
      <c r="N1404" s="216"/>
      <c r="O1404" s="216"/>
      <c r="P1404" s="216"/>
      <c r="Q1404" s="216"/>
    </row>
    <row r="1405" spans="1:17">
      <c r="A1405" s="215"/>
      <c r="B1405" s="215"/>
      <c r="C1405" s="216"/>
      <c r="D1405" s="216"/>
      <c r="E1405" s="216"/>
      <c r="F1405" s="216"/>
      <c r="G1405" s="216"/>
      <c r="H1405" s="216"/>
      <c r="I1405" s="216"/>
      <c r="J1405" s="216"/>
      <c r="K1405" s="216"/>
      <c r="L1405" s="216"/>
      <c r="M1405" s="216"/>
      <c r="N1405" s="216"/>
      <c r="O1405" s="216"/>
      <c r="P1405" s="216"/>
      <c r="Q1405" s="216"/>
    </row>
    <row r="1406" spans="1:17">
      <c r="A1406" s="215"/>
      <c r="B1406" s="215"/>
      <c r="C1406" s="216"/>
      <c r="D1406" s="216"/>
      <c r="E1406" s="216"/>
      <c r="F1406" s="216"/>
      <c r="G1406" s="216"/>
      <c r="H1406" s="216"/>
      <c r="I1406" s="216"/>
      <c r="J1406" s="216"/>
      <c r="K1406" s="216"/>
      <c r="L1406" s="216"/>
      <c r="M1406" s="216"/>
      <c r="N1406" s="216"/>
      <c r="O1406" s="216"/>
      <c r="P1406" s="216"/>
      <c r="Q1406" s="216"/>
    </row>
    <row r="1407" spans="1:17">
      <c r="A1407" s="215"/>
      <c r="B1407" s="215"/>
      <c r="C1407" s="216"/>
      <c r="D1407" s="216"/>
      <c r="E1407" s="216"/>
      <c r="F1407" s="216"/>
      <c r="G1407" s="216"/>
      <c r="H1407" s="216"/>
      <c r="I1407" s="216"/>
      <c r="J1407" s="216"/>
      <c r="K1407" s="216"/>
      <c r="L1407" s="216"/>
      <c r="M1407" s="216"/>
      <c r="N1407" s="216"/>
      <c r="O1407" s="216"/>
      <c r="P1407" s="216"/>
      <c r="Q1407" s="216"/>
    </row>
    <row r="1409" spans="1:17">
      <c r="A1409" s="215"/>
      <c r="B1409" s="215"/>
      <c r="C1409" s="216"/>
      <c r="D1409" s="216"/>
      <c r="E1409" s="216"/>
      <c r="F1409" s="216"/>
      <c r="G1409" s="216"/>
      <c r="H1409" s="216"/>
      <c r="I1409" s="216"/>
      <c r="J1409" s="216"/>
      <c r="K1409" s="216"/>
      <c r="L1409" s="216"/>
      <c r="M1409" s="216"/>
      <c r="N1409" s="216"/>
      <c r="O1409" s="216"/>
      <c r="P1409" s="216"/>
      <c r="Q1409" s="216"/>
    </row>
    <row r="1410" spans="1:17">
      <c r="A1410" s="215"/>
      <c r="B1410" s="215"/>
    </row>
    <row r="1411" spans="1:17">
      <c r="A1411" s="215"/>
      <c r="B1411" s="215"/>
      <c r="C1411" s="216"/>
      <c r="D1411" s="216"/>
      <c r="E1411" s="216"/>
      <c r="F1411" s="216"/>
      <c r="G1411" s="216"/>
      <c r="H1411" s="216"/>
      <c r="I1411" s="216"/>
      <c r="J1411" s="216"/>
      <c r="K1411" s="216"/>
      <c r="L1411" s="216"/>
      <c r="M1411" s="216"/>
      <c r="N1411" s="216"/>
      <c r="O1411" s="216"/>
      <c r="P1411" s="216"/>
      <c r="Q1411" s="216"/>
    </row>
    <row r="1412" spans="1:17">
      <c r="A1412" s="215"/>
      <c r="B1412" s="215"/>
      <c r="C1412" s="216"/>
      <c r="D1412" s="216"/>
      <c r="E1412" s="216"/>
      <c r="F1412" s="216"/>
      <c r="G1412" s="216"/>
      <c r="H1412" s="216"/>
      <c r="I1412" s="216"/>
      <c r="J1412" s="216"/>
      <c r="K1412" s="216"/>
      <c r="L1412" s="216"/>
      <c r="M1412" s="216"/>
      <c r="N1412" s="216"/>
      <c r="O1412" s="216"/>
      <c r="P1412" s="216"/>
      <c r="Q1412" s="216"/>
    </row>
    <row r="1413" spans="1:17">
      <c r="A1413" s="215"/>
      <c r="B1413" s="215"/>
      <c r="C1413" s="216"/>
      <c r="D1413" s="216"/>
      <c r="E1413" s="216"/>
      <c r="F1413" s="216"/>
      <c r="G1413" s="216"/>
      <c r="H1413" s="216"/>
      <c r="I1413" s="216"/>
      <c r="J1413" s="216"/>
      <c r="K1413" s="216"/>
      <c r="L1413" s="216"/>
      <c r="M1413" s="216"/>
      <c r="N1413" s="216"/>
      <c r="O1413" s="216"/>
      <c r="P1413" s="216"/>
      <c r="Q1413" s="216"/>
    </row>
    <row r="1414" spans="1:17">
      <c r="A1414" s="215"/>
      <c r="B1414" s="215"/>
      <c r="C1414" s="216"/>
      <c r="D1414" s="216"/>
      <c r="E1414" s="216"/>
      <c r="F1414" s="216"/>
      <c r="G1414" s="216"/>
      <c r="H1414" s="216"/>
      <c r="I1414" s="216"/>
      <c r="J1414" s="216"/>
      <c r="K1414" s="216"/>
      <c r="L1414" s="216"/>
      <c r="M1414" s="216"/>
      <c r="N1414" s="216"/>
      <c r="O1414" s="216"/>
      <c r="P1414" s="216"/>
      <c r="Q1414" s="216"/>
    </row>
    <row r="1415" spans="1:17">
      <c r="A1415" s="215"/>
      <c r="B1415" s="215"/>
      <c r="C1415" s="216"/>
      <c r="D1415" s="216"/>
      <c r="E1415" s="216"/>
      <c r="F1415" s="216"/>
      <c r="G1415" s="216"/>
      <c r="H1415" s="216"/>
      <c r="I1415" s="216"/>
      <c r="J1415" s="216"/>
      <c r="K1415" s="216"/>
      <c r="L1415" s="216"/>
      <c r="M1415" s="216"/>
      <c r="N1415" s="216"/>
      <c r="O1415" s="216"/>
      <c r="P1415" s="216"/>
      <c r="Q1415" s="216"/>
    </row>
    <row r="1416" spans="1:17">
      <c r="A1416" s="215"/>
      <c r="B1416" s="215"/>
      <c r="C1416" s="216"/>
      <c r="D1416" s="216"/>
      <c r="E1416" s="216"/>
      <c r="F1416" s="216"/>
      <c r="G1416" s="216"/>
      <c r="H1416" s="216"/>
      <c r="I1416" s="216"/>
      <c r="J1416" s="216"/>
      <c r="K1416" s="216"/>
      <c r="L1416" s="216"/>
      <c r="M1416" s="216"/>
      <c r="N1416" s="216"/>
      <c r="O1416" s="216"/>
      <c r="P1416" s="216"/>
      <c r="Q1416" s="216"/>
    </row>
    <row r="1417" spans="1:17">
      <c r="A1417" s="215"/>
      <c r="B1417" s="215"/>
      <c r="C1417" s="216"/>
      <c r="D1417" s="216"/>
      <c r="E1417" s="216"/>
      <c r="F1417" s="216"/>
      <c r="G1417" s="216"/>
      <c r="H1417" s="216"/>
      <c r="I1417" s="216"/>
      <c r="J1417" s="216"/>
      <c r="K1417" s="216"/>
      <c r="L1417" s="216"/>
      <c r="M1417" s="216"/>
      <c r="N1417" s="216"/>
      <c r="O1417" s="216"/>
      <c r="P1417" s="216"/>
      <c r="Q1417" s="216"/>
    </row>
    <row r="1418" spans="1:17">
      <c r="A1418" s="215"/>
      <c r="B1418" s="215"/>
      <c r="C1418" s="216"/>
      <c r="D1418" s="216"/>
      <c r="E1418" s="216"/>
      <c r="F1418" s="216"/>
      <c r="G1418" s="216"/>
      <c r="H1418" s="216"/>
      <c r="I1418" s="216"/>
      <c r="J1418" s="216"/>
      <c r="K1418" s="216"/>
      <c r="L1418" s="216"/>
      <c r="M1418" s="216"/>
      <c r="N1418" s="216"/>
      <c r="O1418" s="216"/>
      <c r="P1418" s="216"/>
      <c r="Q1418" s="216"/>
    </row>
    <row r="1419" spans="1:17">
      <c r="A1419" s="215"/>
      <c r="B1419" s="215"/>
      <c r="C1419" s="216"/>
      <c r="D1419" s="216"/>
      <c r="E1419" s="216"/>
      <c r="F1419" s="216"/>
      <c r="G1419" s="216"/>
      <c r="H1419" s="216"/>
      <c r="I1419" s="216"/>
      <c r="J1419" s="216"/>
      <c r="K1419" s="216"/>
      <c r="L1419" s="216"/>
      <c r="M1419" s="216"/>
      <c r="N1419" s="216"/>
      <c r="O1419" s="216"/>
      <c r="P1419" s="216"/>
      <c r="Q1419" s="216"/>
    </row>
    <row r="1420" spans="1:17">
      <c r="A1420" s="215"/>
      <c r="B1420" s="215"/>
      <c r="C1420" s="216"/>
      <c r="D1420" s="216"/>
      <c r="E1420" s="216"/>
      <c r="F1420" s="216"/>
      <c r="G1420" s="216"/>
      <c r="H1420" s="216"/>
      <c r="I1420" s="216"/>
      <c r="J1420" s="216"/>
      <c r="K1420" s="216"/>
      <c r="L1420" s="216"/>
      <c r="M1420" s="216"/>
      <c r="N1420" s="216"/>
      <c r="O1420" s="216"/>
      <c r="P1420" s="216"/>
      <c r="Q1420" s="216"/>
    </row>
    <row r="1421" spans="1:17">
      <c r="A1421" s="215"/>
      <c r="B1421" s="215"/>
      <c r="C1421" s="216"/>
      <c r="D1421" s="216"/>
      <c r="E1421" s="216"/>
      <c r="F1421" s="216"/>
      <c r="G1421" s="216"/>
      <c r="H1421" s="216"/>
      <c r="I1421" s="216"/>
      <c r="J1421" s="216"/>
      <c r="K1421" s="216"/>
      <c r="L1421" s="216"/>
      <c r="M1421" s="216"/>
      <c r="N1421" s="216"/>
      <c r="O1421" s="216"/>
      <c r="P1421" s="216"/>
      <c r="Q1421" s="216"/>
    </row>
    <row r="1422" spans="1:17">
      <c r="A1422" s="215"/>
      <c r="B1422" s="215"/>
      <c r="C1422" s="216"/>
      <c r="D1422" s="216"/>
      <c r="E1422" s="216"/>
      <c r="F1422" s="216"/>
      <c r="G1422" s="216"/>
      <c r="H1422" s="216"/>
      <c r="I1422" s="216"/>
      <c r="J1422" s="216"/>
      <c r="K1422" s="216"/>
      <c r="L1422" s="216"/>
      <c r="M1422" s="216"/>
      <c r="N1422" s="216"/>
      <c r="O1422" s="216"/>
      <c r="P1422" s="216"/>
      <c r="Q1422" s="216"/>
    </row>
    <row r="1423" spans="1:17">
      <c r="A1423" s="215"/>
      <c r="B1423" s="215"/>
      <c r="C1423" s="216"/>
      <c r="D1423" s="216"/>
      <c r="E1423" s="216"/>
      <c r="F1423" s="216"/>
      <c r="G1423" s="216"/>
      <c r="H1423" s="216"/>
      <c r="I1423" s="216"/>
      <c r="J1423" s="216"/>
      <c r="K1423" s="216"/>
      <c r="L1423" s="216"/>
      <c r="M1423" s="216"/>
      <c r="N1423" s="216"/>
      <c r="O1423" s="216"/>
      <c r="P1423" s="216"/>
      <c r="Q1423" s="216"/>
    </row>
    <row r="1424" spans="1:17">
      <c r="A1424" s="215"/>
      <c r="B1424" s="215"/>
      <c r="C1424" s="216"/>
      <c r="D1424" s="216"/>
      <c r="E1424" s="216"/>
      <c r="F1424" s="216"/>
      <c r="G1424" s="216"/>
      <c r="H1424" s="216"/>
      <c r="I1424" s="216"/>
      <c r="J1424" s="216"/>
      <c r="K1424" s="216"/>
      <c r="L1424" s="216"/>
      <c r="M1424" s="216"/>
      <c r="N1424" s="216"/>
      <c r="O1424" s="216"/>
      <c r="P1424" s="216"/>
      <c r="Q1424" s="216"/>
    </row>
    <row r="1425" spans="1:17">
      <c r="A1425" s="215"/>
      <c r="B1425" s="215"/>
      <c r="C1425" s="216"/>
      <c r="D1425" s="216"/>
      <c r="E1425" s="216"/>
      <c r="F1425" s="216"/>
      <c r="G1425" s="216"/>
      <c r="H1425" s="216"/>
      <c r="I1425" s="216"/>
      <c r="J1425" s="216"/>
      <c r="K1425" s="216"/>
      <c r="L1425" s="216"/>
      <c r="M1425" s="216"/>
      <c r="N1425" s="216"/>
      <c r="O1425" s="216"/>
      <c r="P1425" s="216"/>
      <c r="Q1425" s="216"/>
    </row>
    <row r="1426" spans="1:17">
      <c r="A1426" s="215"/>
      <c r="B1426" s="215"/>
      <c r="C1426" s="216"/>
      <c r="D1426" s="216"/>
      <c r="E1426" s="216"/>
      <c r="F1426" s="216"/>
      <c r="G1426" s="216"/>
      <c r="H1426" s="216"/>
      <c r="I1426" s="216"/>
      <c r="J1426" s="216"/>
      <c r="K1426" s="216"/>
      <c r="L1426" s="216"/>
      <c r="M1426" s="216"/>
      <c r="N1426" s="216"/>
      <c r="O1426" s="216"/>
      <c r="P1426" s="216"/>
      <c r="Q1426" s="216"/>
    </row>
    <row r="1427" spans="1:17">
      <c r="A1427" s="215"/>
      <c r="B1427" s="215"/>
      <c r="C1427" s="216"/>
      <c r="D1427" s="216"/>
      <c r="E1427" s="216"/>
      <c r="F1427" s="216"/>
      <c r="G1427" s="216"/>
      <c r="H1427" s="216"/>
      <c r="I1427" s="216"/>
      <c r="J1427" s="216"/>
      <c r="K1427" s="216"/>
      <c r="L1427" s="216"/>
      <c r="M1427" s="216"/>
      <c r="N1427" s="216"/>
      <c r="O1427" s="216"/>
      <c r="P1427" s="216"/>
      <c r="Q1427" s="216"/>
    </row>
    <row r="1428" spans="1:17">
      <c r="A1428" s="215"/>
      <c r="B1428" s="215"/>
      <c r="C1428" s="216"/>
      <c r="D1428" s="216"/>
      <c r="E1428" s="216"/>
      <c r="F1428" s="216"/>
      <c r="G1428" s="216"/>
      <c r="H1428" s="216"/>
      <c r="I1428" s="216"/>
      <c r="J1428" s="216"/>
      <c r="K1428" s="216"/>
      <c r="L1428" s="216"/>
      <c r="M1428" s="216"/>
      <c r="N1428" s="216"/>
      <c r="O1428" s="216"/>
      <c r="P1428" s="216"/>
      <c r="Q1428" s="216"/>
    </row>
    <row r="1430" spans="1:17">
      <c r="A1430" s="215"/>
      <c r="B1430" s="215"/>
      <c r="C1430" s="216"/>
      <c r="D1430" s="216"/>
      <c r="E1430" s="216"/>
      <c r="F1430" s="216"/>
      <c r="G1430" s="216"/>
      <c r="H1430" s="216"/>
      <c r="I1430" s="216"/>
      <c r="J1430" s="216"/>
      <c r="K1430" s="216"/>
      <c r="L1430" s="216"/>
      <c r="M1430" s="216"/>
      <c r="N1430" s="216"/>
      <c r="O1430" s="216"/>
      <c r="P1430" s="216"/>
      <c r="Q1430" s="216"/>
    </row>
    <row r="1431" spans="1:17">
      <c r="A1431" s="215"/>
      <c r="B1431" s="215"/>
    </row>
    <row r="1432" spans="1:17">
      <c r="A1432" s="215"/>
      <c r="B1432" s="215"/>
      <c r="C1432" s="216"/>
      <c r="D1432" s="216"/>
      <c r="E1432" s="216"/>
      <c r="F1432" s="216"/>
      <c r="G1432" s="216"/>
      <c r="H1432" s="216"/>
      <c r="I1432" s="216"/>
      <c r="J1432" s="216"/>
      <c r="K1432" s="216"/>
      <c r="L1432" s="216"/>
      <c r="M1432" s="216"/>
      <c r="N1432" s="216"/>
      <c r="O1432" s="216"/>
      <c r="P1432" s="216"/>
      <c r="Q1432" s="216"/>
    </row>
    <row r="1433" spans="1:17">
      <c r="A1433" s="215"/>
      <c r="B1433" s="215"/>
      <c r="C1433" s="216"/>
      <c r="D1433" s="216"/>
      <c r="E1433" s="216"/>
      <c r="F1433" s="216"/>
      <c r="G1433" s="216"/>
      <c r="H1433" s="216"/>
      <c r="I1433" s="216"/>
      <c r="J1433" s="216"/>
      <c r="K1433" s="216"/>
      <c r="L1433" s="216"/>
      <c r="M1433" s="216"/>
      <c r="N1433" s="216"/>
      <c r="O1433" s="216"/>
      <c r="P1433" s="216"/>
      <c r="Q1433" s="216"/>
    </row>
    <row r="1434" spans="1:17">
      <c r="A1434" s="215"/>
      <c r="B1434" s="215"/>
      <c r="C1434" s="216"/>
      <c r="D1434" s="216"/>
      <c r="E1434" s="216"/>
      <c r="F1434" s="216"/>
      <c r="G1434" s="216"/>
      <c r="H1434" s="216"/>
      <c r="I1434" s="216"/>
      <c r="J1434" s="216"/>
      <c r="K1434" s="216"/>
      <c r="L1434" s="216"/>
      <c r="M1434" s="216"/>
      <c r="N1434" s="216"/>
      <c r="O1434" s="216"/>
      <c r="P1434" s="216"/>
      <c r="Q1434" s="216"/>
    </row>
    <row r="1435" spans="1:17">
      <c r="A1435" s="215"/>
      <c r="B1435" s="215"/>
      <c r="C1435" s="216"/>
      <c r="D1435" s="216"/>
      <c r="E1435" s="216"/>
      <c r="F1435" s="216"/>
      <c r="G1435" s="216"/>
      <c r="H1435" s="216"/>
      <c r="I1435" s="216"/>
      <c r="J1435" s="216"/>
      <c r="K1435" s="216"/>
      <c r="L1435" s="216"/>
      <c r="M1435" s="216"/>
      <c r="N1435" s="216"/>
      <c r="O1435" s="216"/>
      <c r="P1435" s="216"/>
      <c r="Q1435" s="216"/>
    </row>
    <row r="1436" spans="1:17">
      <c r="A1436" s="215"/>
      <c r="B1436" s="215"/>
      <c r="C1436" s="216"/>
      <c r="D1436" s="216"/>
      <c r="E1436" s="216"/>
      <c r="F1436" s="216"/>
      <c r="G1436" s="216"/>
      <c r="H1436" s="216"/>
      <c r="I1436" s="216"/>
      <c r="J1436" s="216"/>
      <c r="K1436" s="216"/>
      <c r="L1436" s="216"/>
      <c r="M1436" s="216"/>
      <c r="N1436" s="216"/>
      <c r="O1436" s="216"/>
      <c r="P1436" s="216"/>
      <c r="Q1436" s="216"/>
    </row>
    <row r="1437" spans="1:17">
      <c r="A1437" s="215"/>
      <c r="B1437" s="215"/>
      <c r="C1437" s="216"/>
      <c r="D1437" s="216"/>
      <c r="E1437" s="216"/>
      <c r="F1437" s="216"/>
      <c r="G1437" s="216"/>
      <c r="H1437" s="216"/>
      <c r="I1437" s="216"/>
      <c r="J1437" s="216"/>
      <c r="K1437" s="216"/>
      <c r="L1437" s="216"/>
      <c r="M1437" s="216"/>
      <c r="N1437" s="216"/>
      <c r="O1437" s="216"/>
      <c r="P1437" s="216"/>
      <c r="Q1437" s="216"/>
    </row>
    <row r="1438" spans="1:17">
      <c r="A1438" s="215"/>
      <c r="B1438" s="215"/>
      <c r="C1438" s="216"/>
      <c r="D1438" s="216"/>
      <c r="E1438" s="216"/>
      <c r="F1438" s="216"/>
      <c r="G1438" s="216"/>
      <c r="H1438" s="216"/>
      <c r="I1438" s="216"/>
      <c r="J1438" s="216"/>
      <c r="K1438" s="216"/>
      <c r="L1438" s="216"/>
      <c r="M1438" s="216"/>
      <c r="N1438" s="216"/>
      <c r="O1438" s="216"/>
      <c r="P1438" s="216"/>
      <c r="Q1438" s="216"/>
    </row>
    <row r="1439" spans="1:17">
      <c r="A1439" s="215"/>
      <c r="B1439" s="215"/>
      <c r="C1439" s="216"/>
      <c r="D1439" s="216"/>
      <c r="E1439" s="216"/>
      <c r="F1439" s="216"/>
      <c r="G1439" s="216"/>
      <c r="H1439" s="216"/>
      <c r="I1439" s="216"/>
      <c r="J1439" s="216"/>
      <c r="K1439" s="216"/>
      <c r="L1439" s="216"/>
      <c r="M1439" s="216"/>
      <c r="N1439" s="216"/>
      <c r="O1439" s="216"/>
      <c r="P1439" s="216"/>
      <c r="Q1439" s="216"/>
    </row>
    <row r="1440" spans="1:17">
      <c r="A1440" s="215"/>
      <c r="B1440" s="215"/>
      <c r="C1440" s="216"/>
      <c r="D1440" s="216"/>
      <c r="E1440" s="216"/>
      <c r="F1440" s="216"/>
      <c r="G1440" s="216"/>
      <c r="H1440" s="216"/>
      <c r="I1440" s="216"/>
      <c r="J1440" s="216"/>
      <c r="K1440" s="216"/>
      <c r="L1440" s="216"/>
      <c r="M1440" s="216"/>
      <c r="N1440" s="216"/>
      <c r="O1440" s="216"/>
      <c r="P1440" s="216"/>
      <c r="Q1440" s="216"/>
    </row>
    <row r="1441" spans="1:17">
      <c r="A1441" s="215"/>
      <c r="B1441" s="215"/>
      <c r="C1441" s="216"/>
      <c r="D1441" s="216"/>
      <c r="E1441" s="216"/>
      <c r="F1441" s="216"/>
      <c r="G1441" s="216"/>
      <c r="H1441" s="216"/>
      <c r="I1441" s="216"/>
      <c r="J1441" s="216"/>
      <c r="K1441" s="216"/>
      <c r="L1441" s="216"/>
      <c r="M1441" s="216"/>
      <c r="N1441" s="216"/>
      <c r="O1441" s="216"/>
      <c r="P1441" s="216"/>
      <c r="Q1441" s="216"/>
    </row>
    <row r="1442" spans="1:17">
      <c r="A1442" s="215"/>
      <c r="B1442" s="215"/>
      <c r="C1442" s="216"/>
      <c r="D1442" s="216"/>
      <c r="E1442" s="216"/>
      <c r="F1442" s="216"/>
      <c r="G1442" s="216"/>
      <c r="H1442" s="216"/>
      <c r="I1442" s="216"/>
      <c r="J1442" s="216"/>
      <c r="K1442" s="216"/>
      <c r="L1442" s="216"/>
      <c r="M1442" s="216"/>
      <c r="N1442" s="216"/>
      <c r="O1442" s="216"/>
      <c r="P1442" s="216"/>
      <c r="Q1442" s="216"/>
    </row>
    <row r="1443" spans="1:17">
      <c r="A1443" s="215"/>
      <c r="B1443" s="215"/>
      <c r="C1443" s="216"/>
      <c r="D1443" s="216"/>
      <c r="E1443" s="216"/>
      <c r="F1443" s="216"/>
      <c r="G1443" s="216"/>
      <c r="H1443" s="216"/>
      <c r="I1443" s="216"/>
      <c r="J1443" s="216"/>
      <c r="K1443" s="216"/>
      <c r="L1443" s="216"/>
      <c r="M1443" s="216"/>
      <c r="N1443" s="216"/>
      <c r="O1443" s="216"/>
      <c r="P1443" s="216"/>
      <c r="Q1443" s="216"/>
    </row>
    <row r="1444" spans="1:17">
      <c r="A1444" s="215"/>
      <c r="B1444" s="215"/>
      <c r="C1444" s="216"/>
      <c r="D1444" s="216"/>
      <c r="E1444" s="216"/>
      <c r="F1444" s="216"/>
      <c r="G1444" s="216"/>
      <c r="H1444" s="216"/>
      <c r="I1444" s="216"/>
      <c r="J1444" s="216"/>
      <c r="K1444" s="216"/>
      <c r="L1444" s="216"/>
      <c r="M1444" s="216"/>
      <c r="N1444" s="216"/>
      <c r="O1444" s="216"/>
      <c r="P1444" s="216"/>
      <c r="Q1444" s="216"/>
    </row>
    <row r="1445" spans="1:17">
      <c r="A1445" s="215"/>
      <c r="B1445" s="215"/>
      <c r="C1445" s="216"/>
      <c r="D1445" s="216"/>
      <c r="E1445" s="216"/>
      <c r="F1445" s="216"/>
      <c r="G1445" s="216"/>
      <c r="H1445" s="216"/>
      <c r="I1445" s="216"/>
      <c r="J1445" s="216"/>
      <c r="K1445" s="216"/>
      <c r="L1445" s="216"/>
      <c r="M1445" s="216"/>
      <c r="N1445" s="216"/>
      <c r="O1445" s="216"/>
      <c r="P1445" s="216"/>
      <c r="Q1445" s="216"/>
    </row>
    <row r="1446" spans="1:17">
      <c r="A1446" s="215"/>
      <c r="B1446" s="215"/>
      <c r="C1446" s="216"/>
      <c r="D1446" s="216"/>
      <c r="E1446" s="216"/>
      <c r="F1446" s="216"/>
      <c r="G1446" s="216"/>
      <c r="H1446" s="216"/>
      <c r="I1446" s="216"/>
      <c r="J1446" s="216"/>
      <c r="K1446" s="216"/>
      <c r="L1446" s="216"/>
      <c r="M1446" s="216"/>
      <c r="N1446" s="216"/>
      <c r="O1446" s="216"/>
      <c r="P1446" s="216"/>
      <c r="Q1446" s="216"/>
    </row>
    <row r="1447" spans="1:17">
      <c r="A1447" s="215"/>
      <c r="B1447" s="215"/>
      <c r="C1447" s="216"/>
      <c r="D1447" s="216"/>
      <c r="E1447" s="216"/>
      <c r="F1447" s="216"/>
      <c r="G1447" s="216"/>
      <c r="H1447" s="216"/>
      <c r="I1447" s="216"/>
      <c r="J1447" s="216"/>
      <c r="K1447" s="216"/>
      <c r="L1447" s="216"/>
      <c r="M1447" s="216"/>
      <c r="N1447" s="216"/>
      <c r="O1447" s="216"/>
      <c r="P1447" s="216"/>
      <c r="Q1447" s="216"/>
    </row>
    <row r="1448" spans="1:17">
      <c r="A1448" s="215"/>
      <c r="B1448" s="215"/>
      <c r="C1448" s="216"/>
      <c r="D1448" s="216"/>
      <c r="E1448" s="216"/>
      <c r="F1448" s="216"/>
      <c r="G1448" s="216"/>
      <c r="H1448" s="216"/>
      <c r="I1448" s="216"/>
      <c r="J1448" s="216"/>
      <c r="K1448" s="216"/>
      <c r="L1448" s="216"/>
      <c r="M1448" s="216"/>
      <c r="N1448" s="216"/>
      <c r="O1448" s="216"/>
      <c r="P1448" s="216"/>
      <c r="Q1448" s="216"/>
    </row>
    <row r="1449" spans="1:17">
      <c r="A1449" s="215"/>
      <c r="B1449" s="215"/>
      <c r="C1449" s="216"/>
      <c r="D1449" s="216"/>
      <c r="E1449" s="216"/>
      <c r="F1449" s="216"/>
      <c r="G1449" s="216"/>
      <c r="H1449" s="216"/>
      <c r="I1449" s="216"/>
      <c r="J1449" s="216"/>
      <c r="K1449" s="216"/>
      <c r="L1449" s="216"/>
      <c r="M1449" s="216"/>
      <c r="N1449" s="216"/>
      <c r="O1449" s="216"/>
      <c r="P1449" s="216"/>
      <c r="Q1449" s="216"/>
    </row>
    <row r="1451" spans="1:17">
      <c r="A1451" s="215"/>
      <c r="B1451" s="215"/>
      <c r="C1451" s="214"/>
      <c r="D1451" s="214"/>
      <c r="E1451" s="214"/>
      <c r="F1451" s="214"/>
      <c r="G1451" s="214"/>
      <c r="H1451" s="214"/>
      <c r="I1451" s="214"/>
      <c r="J1451" s="214"/>
      <c r="K1451" s="214"/>
      <c r="L1451" s="214"/>
      <c r="M1451" s="214"/>
      <c r="N1451" s="214"/>
      <c r="O1451" s="214"/>
      <c r="P1451" s="214"/>
      <c r="Q1451" s="214"/>
    </row>
    <row r="1452" spans="1:17">
      <c r="A1452" s="215"/>
      <c r="B1452" s="215"/>
    </row>
    <row r="1453" spans="1:17">
      <c r="A1453" s="215"/>
      <c r="B1453" s="215"/>
      <c r="C1453" s="216"/>
      <c r="D1453" s="216"/>
      <c r="E1453" s="216"/>
      <c r="F1453" s="216"/>
      <c r="G1453" s="216"/>
      <c r="H1453" s="216"/>
      <c r="I1453" s="216"/>
      <c r="J1453" s="216"/>
      <c r="K1453" s="216"/>
      <c r="L1453" s="216"/>
      <c r="M1453" s="216"/>
      <c r="N1453" s="216"/>
      <c r="O1453" s="216"/>
      <c r="P1453" s="216"/>
      <c r="Q1453" s="216"/>
    </row>
    <row r="1454" spans="1:17">
      <c r="A1454" s="215"/>
      <c r="B1454" s="215"/>
      <c r="C1454" s="216"/>
      <c r="D1454" s="216"/>
      <c r="E1454" s="216"/>
      <c r="F1454" s="216"/>
      <c r="G1454" s="216"/>
      <c r="H1454" s="216"/>
      <c r="I1454" s="216"/>
      <c r="J1454" s="216"/>
      <c r="K1454" s="216"/>
      <c r="L1454" s="216"/>
      <c r="M1454" s="216"/>
      <c r="N1454" s="216"/>
      <c r="O1454" s="216"/>
      <c r="P1454" s="216"/>
      <c r="Q1454" s="216"/>
    </row>
    <row r="1455" spans="1:17">
      <c r="A1455" s="215"/>
      <c r="B1455" s="215"/>
      <c r="C1455" s="216"/>
      <c r="D1455" s="216"/>
      <c r="E1455" s="216"/>
      <c r="F1455" s="216"/>
      <c r="G1455" s="216"/>
      <c r="H1455" s="216"/>
      <c r="I1455" s="216"/>
      <c r="J1455" s="216"/>
      <c r="K1455" s="216"/>
      <c r="L1455" s="216"/>
      <c r="M1455" s="216"/>
      <c r="N1455" s="216"/>
      <c r="O1455" s="216"/>
      <c r="P1455" s="216"/>
      <c r="Q1455" s="216"/>
    </row>
    <row r="1456" spans="1:17">
      <c r="A1456" s="215"/>
      <c r="B1456" s="215"/>
      <c r="C1456" s="216"/>
      <c r="D1456" s="216"/>
      <c r="E1456" s="216"/>
      <c r="F1456" s="216"/>
      <c r="G1456" s="216"/>
      <c r="H1456" s="216"/>
      <c r="I1456" s="216"/>
      <c r="J1456" s="216"/>
      <c r="K1456" s="216"/>
      <c r="L1456" s="216"/>
      <c r="M1456" s="216"/>
      <c r="N1456" s="216"/>
      <c r="O1456" s="216"/>
      <c r="P1456" s="216"/>
      <c r="Q1456" s="216"/>
    </row>
    <row r="1457" spans="1:17">
      <c r="A1457" s="215"/>
      <c r="B1457" s="215"/>
      <c r="C1457" s="216"/>
      <c r="D1457" s="216"/>
      <c r="E1457" s="216"/>
      <c r="F1457" s="216"/>
      <c r="G1457" s="216"/>
      <c r="H1457" s="216"/>
      <c r="I1457" s="216"/>
      <c r="J1457" s="216"/>
      <c r="K1457" s="216"/>
      <c r="L1457" s="216"/>
      <c r="M1457" s="216"/>
      <c r="N1457" s="216"/>
      <c r="O1457" s="216"/>
      <c r="P1457" s="216"/>
      <c r="Q1457" s="216"/>
    </row>
    <row r="1458" spans="1:17">
      <c r="A1458" s="215"/>
      <c r="B1458" s="215"/>
      <c r="C1458" s="216"/>
      <c r="D1458" s="216"/>
      <c r="E1458" s="216"/>
      <c r="F1458" s="216"/>
      <c r="G1458" s="216"/>
      <c r="H1458" s="216"/>
      <c r="I1458" s="216"/>
      <c r="J1458" s="216"/>
      <c r="K1458" s="216"/>
      <c r="L1458" s="216"/>
      <c r="M1458" s="216"/>
      <c r="N1458" s="216"/>
      <c r="O1458" s="216"/>
      <c r="P1458" s="216"/>
      <c r="Q1458" s="216"/>
    </row>
    <row r="1459" spans="1:17">
      <c r="A1459" s="215"/>
      <c r="B1459" s="215"/>
      <c r="C1459" s="216"/>
      <c r="D1459" s="216"/>
      <c r="E1459" s="216"/>
      <c r="F1459" s="216"/>
      <c r="G1459" s="216"/>
      <c r="H1459" s="216"/>
      <c r="I1459" s="216"/>
      <c r="J1459" s="216"/>
      <c r="K1459" s="216"/>
      <c r="L1459" s="216"/>
      <c r="M1459" s="216"/>
      <c r="N1459" s="216"/>
      <c r="O1459" s="216"/>
      <c r="P1459" s="216"/>
      <c r="Q1459" s="216"/>
    </row>
    <row r="1460" spans="1:17">
      <c r="A1460" s="215"/>
      <c r="B1460" s="215"/>
      <c r="C1460" s="216"/>
      <c r="D1460" s="216"/>
      <c r="E1460" s="216"/>
      <c r="F1460" s="216"/>
      <c r="G1460" s="216"/>
      <c r="H1460" s="216"/>
      <c r="I1460" s="216"/>
      <c r="J1460" s="216"/>
      <c r="K1460" s="216"/>
      <c r="L1460" s="216"/>
      <c r="M1460" s="216"/>
      <c r="N1460" s="216"/>
      <c r="O1460" s="216"/>
      <c r="P1460" s="216"/>
      <c r="Q1460" s="216"/>
    </row>
    <row r="1461" spans="1:17">
      <c r="A1461" s="215"/>
      <c r="B1461" s="215"/>
      <c r="C1461" s="216"/>
      <c r="D1461" s="216"/>
      <c r="E1461" s="216"/>
      <c r="F1461" s="216"/>
      <c r="G1461" s="216"/>
      <c r="H1461" s="216"/>
      <c r="I1461" s="216"/>
      <c r="J1461" s="216"/>
      <c r="K1461" s="216"/>
      <c r="L1461" s="216"/>
      <c r="M1461" s="216"/>
      <c r="N1461" s="216"/>
      <c r="O1461" s="216"/>
      <c r="P1461" s="216"/>
      <c r="Q1461" s="216"/>
    </row>
    <row r="1462" spans="1:17">
      <c r="A1462" s="215"/>
      <c r="B1462" s="215"/>
      <c r="C1462" s="216"/>
      <c r="D1462" s="216"/>
      <c r="E1462" s="216"/>
      <c r="F1462" s="216"/>
      <c r="G1462" s="216"/>
      <c r="H1462" s="216"/>
      <c r="I1462" s="216"/>
      <c r="J1462" s="216"/>
      <c r="K1462" s="216"/>
      <c r="L1462" s="216"/>
      <c r="M1462" s="216"/>
      <c r="N1462" s="216"/>
      <c r="O1462" s="216"/>
      <c r="P1462" s="216"/>
      <c r="Q1462" s="216"/>
    </row>
    <row r="1463" spans="1:17">
      <c r="A1463" s="215"/>
      <c r="B1463" s="215"/>
      <c r="C1463" s="216"/>
      <c r="D1463" s="216"/>
      <c r="E1463" s="216"/>
      <c r="F1463" s="216"/>
      <c r="G1463" s="216"/>
      <c r="H1463" s="216"/>
      <c r="I1463" s="216"/>
      <c r="J1463" s="216"/>
      <c r="K1463" s="216"/>
      <c r="L1463" s="216"/>
      <c r="M1463" s="216"/>
      <c r="N1463" s="216"/>
      <c r="O1463" s="216"/>
      <c r="P1463" s="216"/>
      <c r="Q1463" s="216"/>
    </row>
    <row r="1464" spans="1:17">
      <c r="A1464" s="215"/>
      <c r="B1464" s="215"/>
      <c r="C1464" s="216"/>
      <c r="D1464" s="216"/>
      <c r="E1464" s="216"/>
      <c r="F1464" s="216"/>
      <c r="G1464" s="216"/>
      <c r="H1464" s="216"/>
      <c r="I1464" s="216"/>
      <c r="J1464" s="216"/>
      <c r="K1464" s="216"/>
      <c r="L1464" s="216"/>
      <c r="M1464" s="216"/>
      <c r="N1464" s="216"/>
      <c r="O1464" s="216"/>
      <c r="P1464" s="216"/>
      <c r="Q1464" s="216"/>
    </row>
    <row r="1465" spans="1:17">
      <c r="A1465" s="215"/>
      <c r="B1465" s="215"/>
      <c r="C1465" s="216"/>
      <c r="D1465" s="216"/>
      <c r="E1465" s="216"/>
      <c r="F1465" s="216"/>
      <c r="G1465" s="216"/>
      <c r="H1465" s="216"/>
      <c r="I1465" s="216"/>
      <c r="J1465" s="216"/>
      <c r="K1465" s="216"/>
      <c r="L1465" s="216"/>
      <c r="M1465" s="216"/>
      <c r="N1465" s="216"/>
      <c r="O1465" s="216"/>
      <c r="P1465" s="216"/>
      <c r="Q1465" s="216"/>
    </row>
    <row r="1466" spans="1:17">
      <c r="A1466" s="215"/>
      <c r="B1466" s="215"/>
      <c r="C1466" s="216"/>
      <c r="D1466" s="216"/>
      <c r="E1466" s="216"/>
      <c r="F1466" s="216"/>
      <c r="G1466" s="216"/>
      <c r="H1466" s="216"/>
      <c r="I1466" s="216"/>
      <c r="J1466" s="216"/>
      <c r="K1466" s="216"/>
      <c r="L1466" s="216"/>
      <c r="M1466" s="216"/>
      <c r="N1466" s="216"/>
      <c r="O1466" s="216"/>
      <c r="P1466" s="216"/>
      <c r="Q1466" s="216"/>
    </row>
    <row r="1467" spans="1:17">
      <c r="A1467" s="215"/>
      <c r="B1467" s="215"/>
      <c r="C1467" s="216"/>
      <c r="D1467" s="216"/>
      <c r="E1467" s="216"/>
      <c r="F1467" s="216"/>
      <c r="G1467" s="216"/>
      <c r="H1467" s="216"/>
      <c r="I1467" s="216"/>
      <c r="J1467" s="216"/>
      <c r="K1467" s="216"/>
      <c r="L1467" s="216"/>
      <c r="M1467" s="216"/>
      <c r="N1467" s="216"/>
      <c r="O1467" s="216"/>
      <c r="P1467" s="216"/>
      <c r="Q1467" s="216"/>
    </row>
    <row r="1468" spans="1:17">
      <c r="A1468" s="215"/>
      <c r="B1468" s="215"/>
      <c r="C1468" s="216"/>
      <c r="D1468" s="216"/>
      <c r="E1468" s="216"/>
      <c r="F1468" s="216"/>
      <c r="G1468" s="216"/>
      <c r="H1468" s="216"/>
      <c r="I1468" s="216"/>
      <c r="J1468" s="216"/>
      <c r="K1468" s="216"/>
      <c r="L1468" s="216"/>
      <c r="M1468" s="216"/>
      <c r="N1468" s="216"/>
      <c r="O1468" s="216"/>
      <c r="P1468" s="216"/>
      <c r="Q1468" s="216"/>
    </row>
    <row r="1469" spans="1:17">
      <c r="A1469" s="215"/>
      <c r="B1469" s="215"/>
      <c r="C1469" s="216"/>
      <c r="D1469" s="216"/>
      <c r="E1469" s="216"/>
      <c r="F1469" s="216"/>
      <c r="G1469" s="216"/>
      <c r="H1469" s="216"/>
      <c r="I1469" s="216"/>
      <c r="J1469" s="216"/>
      <c r="K1469" s="216"/>
      <c r="L1469" s="216"/>
      <c r="M1469" s="216"/>
      <c r="N1469" s="216"/>
      <c r="O1469" s="216"/>
      <c r="P1469" s="216"/>
      <c r="Q1469" s="216"/>
    </row>
    <row r="1470" spans="1:17">
      <c r="A1470" s="215"/>
      <c r="B1470" s="215"/>
      <c r="C1470" s="214"/>
      <c r="D1470" s="214"/>
      <c r="E1470" s="214"/>
      <c r="F1470" s="214"/>
      <c r="G1470" s="214"/>
      <c r="H1470" s="214"/>
      <c r="I1470" s="214"/>
      <c r="J1470" s="214"/>
      <c r="K1470" s="214"/>
      <c r="L1470" s="214"/>
      <c r="M1470" s="214"/>
      <c r="N1470" s="214"/>
      <c r="O1470" s="214"/>
      <c r="P1470" s="214"/>
      <c r="Q1470" s="214"/>
    </row>
    <row r="1472" spans="1:17">
      <c r="A1472" s="217"/>
      <c r="B1472" s="217"/>
      <c r="C1472" s="217"/>
      <c r="D1472" s="217"/>
      <c r="E1472" s="217"/>
      <c r="F1472" s="217"/>
      <c r="G1472" s="217"/>
      <c r="H1472" s="217"/>
      <c r="I1472" s="217"/>
      <c r="J1472" s="217"/>
      <c r="K1472" s="217"/>
      <c r="L1472" s="217"/>
      <c r="M1472" s="217"/>
      <c r="N1472" s="217"/>
      <c r="O1472" s="217"/>
      <c r="P1472" s="217"/>
      <c r="Q1472" s="217"/>
    </row>
    <row r="1473" spans="1:2">
      <c r="A1473" s="215"/>
      <c r="B1473" s="215"/>
    </row>
    <row r="1497" spans="3:17">
      <c r="C1497" s="191"/>
      <c r="D1497" s="191"/>
      <c r="E1497" s="191"/>
      <c r="F1497" s="191"/>
      <c r="G1497" s="191"/>
      <c r="H1497" s="191"/>
      <c r="I1497" s="191"/>
      <c r="J1497" s="191"/>
      <c r="K1497" s="191"/>
      <c r="L1497" s="191"/>
      <c r="M1497" s="191"/>
      <c r="N1497" s="191"/>
      <c r="O1497" s="191"/>
      <c r="P1497" s="191"/>
      <c r="Q1497" s="191"/>
    </row>
    <row r="1498" spans="3:17">
      <c r="C1498" s="191"/>
      <c r="D1498" s="191"/>
      <c r="E1498" s="191"/>
      <c r="F1498" s="191"/>
      <c r="G1498" s="191"/>
      <c r="H1498" s="191"/>
      <c r="I1498" s="191"/>
      <c r="J1498" s="191"/>
      <c r="K1498" s="191"/>
      <c r="L1498" s="191"/>
      <c r="M1498" s="191"/>
      <c r="N1498" s="191"/>
      <c r="O1498" s="191"/>
      <c r="P1498" s="191"/>
      <c r="Q1498" s="191"/>
    </row>
    <row r="1499" spans="3:17">
      <c r="C1499" s="191"/>
      <c r="D1499" s="191"/>
      <c r="E1499" s="191"/>
      <c r="F1499" s="191"/>
      <c r="G1499" s="191"/>
      <c r="H1499" s="191"/>
      <c r="I1499" s="191"/>
      <c r="J1499" s="191"/>
      <c r="K1499" s="191"/>
      <c r="L1499" s="191"/>
      <c r="M1499" s="191"/>
      <c r="N1499" s="191"/>
      <c r="O1499" s="191"/>
      <c r="P1499" s="191"/>
      <c r="Q1499" s="191"/>
    </row>
  </sheetData>
  <mergeCells count="18">
    <mergeCell ref="A6:B6"/>
    <mergeCell ref="K3:K5"/>
    <mergeCell ref="L3:L5"/>
    <mergeCell ref="M3:M5"/>
    <mergeCell ref="N3:N5"/>
    <mergeCell ref="A1:Q1"/>
    <mergeCell ref="A3:B5"/>
    <mergeCell ref="C3:C5"/>
    <mergeCell ref="D3:D5"/>
    <mergeCell ref="E3:E5"/>
    <mergeCell ref="F3:F5"/>
    <mergeCell ref="G3:G5"/>
    <mergeCell ref="H3:H5"/>
    <mergeCell ref="I3:I5"/>
    <mergeCell ref="J3:J5"/>
    <mergeCell ref="Q3:Q5"/>
    <mergeCell ref="O3:O5"/>
    <mergeCell ref="P3:P5"/>
  </mergeCells>
  <hyperlinks>
    <hyperlink ref="J48" location="'Seznam příloh'!A1" display="zpět"/>
  </hyperlinks>
  <printOptions horizontalCentered="1" verticalCentered="1"/>
  <pageMargins left="0.55118110236220474" right="0.43307086614173229" top="0.62992125984251968" bottom="0.27559055118110237" header="0.51181102362204722" footer="0.31496062992125984"/>
  <pageSetup paperSize="9" scale="56" orientation="landscape" copies="2" r:id="rId1"/>
  <headerFooter alignWithMargins="0">
    <oddHeader>&amp;R&amp;14Příloha č. 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68"/>
  <sheetViews>
    <sheetView view="pageBreakPreview" zoomScaleNormal="100" zoomScaleSheetLayoutView="100" workbookViewId="0">
      <selection activeCell="F36" sqref="F36"/>
    </sheetView>
  </sheetViews>
  <sheetFormatPr defaultColWidth="11" defaultRowHeight="12.75"/>
  <cols>
    <col min="1" max="1" width="40.5703125" style="220" customWidth="1"/>
    <col min="2" max="6" width="10" style="220" customWidth="1"/>
    <col min="7" max="7" width="9.5703125" style="220" customWidth="1"/>
    <col min="8" max="11" width="13.140625" style="220" customWidth="1"/>
    <col min="12" max="12" width="11" style="235"/>
    <col min="13" max="256" width="11" style="220"/>
    <col min="257" max="257" width="40.5703125" style="220" customWidth="1"/>
    <col min="258" max="262" width="10" style="220" customWidth="1"/>
    <col min="263" max="263" width="9.5703125" style="220" customWidth="1"/>
    <col min="264" max="267" width="13.140625" style="220" customWidth="1"/>
    <col min="268" max="512" width="11" style="220"/>
    <col min="513" max="513" width="40.5703125" style="220" customWidth="1"/>
    <col min="514" max="518" width="10" style="220" customWidth="1"/>
    <col min="519" max="519" width="9.5703125" style="220" customWidth="1"/>
    <col min="520" max="523" width="13.140625" style="220" customWidth="1"/>
    <col min="524" max="768" width="11" style="220"/>
    <col min="769" max="769" width="40.5703125" style="220" customWidth="1"/>
    <col min="770" max="774" width="10" style="220" customWidth="1"/>
    <col min="775" max="775" width="9.5703125" style="220" customWidth="1"/>
    <col min="776" max="779" width="13.140625" style="220" customWidth="1"/>
    <col min="780" max="1024" width="11" style="220"/>
    <col min="1025" max="1025" width="40.5703125" style="220" customWidth="1"/>
    <col min="1026" max="1030" width="10" style="220" customWidth="1"/>
    <col min="1031" max="1031" width="9.5703125" style="220" customWidth="1"/>
    <col min="1032" max="1035" width="13.140625" style="220" customWidth="1"/>
    <col min="1036" max="1280" width="11" style="220"/>
    <col min="1281" max="1281" width="40.5703125" style="220" customWidth="1"/>
    <col min="1282" max="1286" width="10" style="220" customWidth="1"/>
    <col min="1287" max="1287" width="9.5703125" style="220" customWidth="1"/>
    <col min="1288" max="1291" width="13.140625" style="220" customWidth="1"/>
    <col min="1292" max="1536" width="11" style="220"/>
    <col min="1537" max="1537" width="40.5703125" style="220" customWidth="1"/>
    <col min="1538" max="1542" width="10" style="220" customWidth="1"/>
    <col min="1543" max="1543" width="9.5703125" style="220" customWidth="1"/>
    <col min="1544" max="1547" width="13.140625" style="220" customWidth="1"/>
    <col min="1548" max="1792" width="11" style="220"/>
    <col min="1793" max="1793" width="40.5703125" style="220" customWidth="1"/>
    <col min="1794" max="1798" width="10" style="220" customWidth="1"/>
    <col min="1799" max="1799" width="9.5703125" style="220" customWidth="1"/>
    <col min="1800" max="1803" width="13.140625" style="220" customWidth="1"/>
    <col min="1804" max="2048" width="11" style="220"/>
    <col min="2049" max="2049" width="40.5703125" style="220" customWidth="1"/>
    <col min="2050" max="2054" width="10" style="220" customWidth="1"/>
    <col min="2055" max="2055" width="9.5703125" style="220" customWidth="1"/>
    <col min="2056" max="2059" width="13.140625" style="220" customWidth="1"/>
    <col min="2060" max="2304" width="11" style="220"/>
    <col min="2305" max="2305" width="40.5703125" style="220" customWidth="1"/>
    <col min="2306" max="2310" width="10" style="220" customWidth="1"/>
    <col min="2311" max="2311" width="9.5703125" style="220" customWidth="1"/>
    <col min="2312" max="2315" width="13.140625" style="220" customWidth="1"/>
    <col min="2316" max="2560" width="11" style="220"/>
    <col min="2561" max="2561" width="40.5703125" style="220" customWidth="1"/>
    <col min="2562" max="2566" width="10" style="220" customWidth="1"/>
    <col min="2567" max="2567" width="9.5703125" style="220" customWidth="1"/>
    <col min="2568" max="2571" width="13.140625" style="220" customWidth="1"/>
    <col min="2572" max="2816" width="11" style="220"/>
    <col min="2817" max="2817" width="40.5703125" style="220" customWidth="1"/>
    <col min="2818" max="2822" width="10" style="220" customWidth="1"/>
    <col min="2823" max="2823" width="9.5703125" style="220" customWidth="1"/>
    <col min="2824" max="2827" width="13.140625" style="220" customWidth="1"/>
    <col min="2828" max="3072" width="11" style="220"/>
    <col min="3073" max="3073" width="40.5703125" style="220" customWidth="1"/>
    <col min="3074" max="3078" width="10" style="220" customWidth="1"/>
    <col min="3079" max="3079" width="9.5703125" style="220" customWidth="1"/>
    <col min="3080" max="3083" width="13.140625" style="220" customWidth="1"/>
    <col min="3084" max="3328" width="11" style="220"/>
    <col min="3329" max="3329" width="40.5703125" style="220" customWidth="1"/>
    <col min="3330" max="3334" width="10" style="220" customWidth="1"/>
    <col min="3335" max="3335" width="9.5703125" style="220" customWidth="1"/>
    <col min="3336" max="3339" width="13.140625" style="220" customWidth="1"/>
    <col min="3340" max="3584" width="11" style="220"/>
    <col min="3585" max="3585" width="40.5703125" style="220" customWidth="1"/>
    <col min="3586" max="3590" width="10" style="220" customWidth="1"/>
    <col min="3591" max="3591" width="9.5703125" style="220" customWidth="1"/>
    <col min="3592" max="3595" width="13.140625" style="220" customWidth="1"/>
    <col min="3596" max="3840" width="11" style="220"/>
    <col min="3841" max="3841" width="40.5703125" style="220" customWidth="1"/>
    <col min="3842" max="3846" width="10" style="220" customWidth="1"/>
    <col min="3847" max="3847" width="9.5703125" style="220" customWidth="1"/>
    <col min="3848" max="3851" width="13.140625" style="220" customWidth="1"/>
    <col min="3852" max="4096" width="11" style="220"/>
    <col min="4097" max="4097" width="40.5703125" style="220" customWidth="1"/>
    <col min="4098" max="4102" width="10" style="220" customWidth="1"/>
    <col min="4103" max="4103" width="9.5703125" style="220" customWidth="1"/>
    <col min="4104" max="4107" width="13.140625" style="220" customWidth="1"/>
    <col min="4108" max="4352" width="11" style="220"/>
    <col min="4353" max="4353" width="40.5703125" style="220" customWidth="1"/>
    <col min="4354" max="4358" width="10" style="220" customWidth="1"/>
    <col min="4359" max="4359" width="9.5703125" style="220" customWidth="1"/>
    <col min="4360" max="4363" width="13.140625" style="220" customWidth="1"/>
    <col min="4364" max="4608" width="11" style="220"/>
    <col min="4609" max="4609" width="40.5703125" style="220" customWidth="1"/>
    <col min="4610" max="4614" width="10" style="220" customWidth="1"/>
    <col min="4615" max="4615" width="9.5703125" style="220" customWidth="1"/>
    <col min="4616" max="4619" width="13.140625" style="220" customWidth="1"/>
    <col min="4620" max="4864" width="11" style="220"/>
    <col min="4865" max="4865" width="40.5703125" style="220" customWidth="1"/>
    <col min="4866" max="4870" width="10" style="220" customWidth="1"/>
    <col min="4871" max="4871" width="9.5703125" style="220" customWidth="1"/>
    <col min="4872" max="4875" width="13.140625" style="220" customWidth="1"/>
    <col min="4876" max="5120" width="11" style="220"/>
    <col min="5121" max="5121" width="40.5703125" style="220" customWidth="1"/>
    <col min="5122" max="5126" width="10" style="220" customWidth="1"/>
    <col min="5127" max="5127" width="9.5703125" style="220" customWidth="1"/>
    <col min="5128" max="5131" width="13.140625" style="220" customWidth="1"/>
    <col min="5132" max="5376" width="11" style="220"/>
    <col min="5377" max="5377" width="40.5703125" style="220" customWidth="1"/>
    <col min="5378" max="5382" width="10" style="220" customWidth="1"/>
    <col min="5383" max="5383" width="9.5703125" style="220" customWidth="1"/>
    <col min="5384" max="5387" width="13.140625" style="220" customWidth="1"/>
    <col min="5388" max="5632" width="11" style="220"/>
    <col min="5633" max="5633" width="40.5703125" style="220" customWidth="1"/>
    <col min="5634" max="5638" width="10" style="220" customWidth="1"/>
    <col min="5639" max="5639" width="9.5703125" style="220" customWidth="1"/>
    <col min="5640" max="5643" width="13.140625" style="220" customWidth="1"/>
    <col min="5644" max="5888" width="11" style="220"/>
    <col min="5889" max="5889" width="40.5703125" style="220" customWidth="1"/>
    <col min="5890" max="5894" width="10" style="220" customWidth="1"/>
    <col min="5895" max="5895" width="9.5703125" style="220" customWidth="1"/>
    <col min="5896" max="5899" width="13.140625" style="220" customWidth="1"/>
    <col min="5900" max="6144" width="11" style="220"/>
    <col min="6145" max="6145" width="40.5703125" style="220" customWidth="1"/>
    <col min="6146" max="6150" width="10" style="220" customWidth="1"/>
    <col min="6151" max="6151" width="9.5703125" style="220" customWidth="1"/>
    <col min="6152" max="6155" width="13.140625" style="220" customWidth="1"/>
    <col min="6156" max="6400" width="11" style="220"/>
    <col min="6401" max="6401" width="40.5703125" style="220" customWidth="1"/>
    <col min="6402" max="6406" width="10" style="220" customWidth="1"/>
    <col min="6407" max="6407" width="9.5703125" style="220" customWidth="1"/>
    <col min="6408" max="6411" width="13.140625" style="220" customWidth="1"/>
    <col min="6412" max="6656" width="11" style="220"/>
    <col min="6657" max="6657" width="40.5703125" style="220" customWidth="1"/>
    <col min="6658" max="6662" width="10" style="220" customWidth="1"/>
    <col min="6663" max="6663" width="9.5703125" style="220" customWidth="1"/>
    <col min="6664" max="6667" width="13.140625" style="220" customWidth="1"/>
    <col min="6668" max="6912" width="11" style="220"/>
    <col min="6913" max="6913" width="40.5703125" style="220" customWidth="1"/>
    <col min="6914" max="6918" width="10" style="220" customWidth="1"/>
    <col min="6919" max="6919" width="9.5703125" style="220" customWidth="1"/>
    <col min="6920" max="6923" width="13.140625" style="220" customWidth="1"/>
    <col min="6924" max="7168" width="11" style="220"/>
    <col min="7169" max="7169" width="40.5703125" style="220" customWidth="1"/>
    <col min="7170" max="7174" width="10" style="220" customWidth="1"/>
    <col min="7175" max="7175" width="9.5703125" style="220" customWidth="1"/>
    <col min="7176" max="7179" width="13.140625" style="220" customWidth="1"/>
    <col min="7180" max="7424" width="11" style="220"/>
    <col min="7425" max="7425" width="40.5703125" style="220" customWidth="1"/>
    <col min="7426" max="7430" width="10" style="220" customWidth="1"/>
    <col min="7431" max="7431" width="9.5703125" style="220" customWidth="1"/>
    <col min="7432" max="7435" width="13.140625" style="220" customWidth="1"/>
    <col min="7436" max="7680" width="11" style="220"/>
    <col min="7681" max="7681" width="40.5703125" style="220" customWidth="1"/>
    <col min="7682" max="7686" width="10" style="220" customWidth="1"/>
    <col min="7687" max="7687" width="9.5703125" style="220" customWidth="1"/>
    <col min="7688" max="7691" width="13.140625" style="220" customWidth="1"/>
    <col min="7692" max="7936" width="11" style="220"/>
    <col min="7937" max="7937" width="40.5703125" style="220" customWidth="1"/>
    <col min="7938" max="7942" width="10" style="220" customWidth="1"/>
    <col min="7943" max="7943" width="9.5703125" style="220" customWidth="1"/>
    <col min="7944" max="7947" width="13.140625" style="220" customWidth="1"/>
    <col min="7948" max="8192" width="11" style="220"/>
    <col min="8193" max="8193" width="40.5703125" style="220" customWidth="1"/>
    <col min="8194" max="8198" width="10" style="220" customWidth="1"/>
    <col min="8199" max="8199" width="9.5703125" style="220" customWidth="1"/>
    <col min="8200" max="8203" width="13.140625" style="220" customWidth="1"/>
    <col min="8204" max="8448" width="11" style="220"/>
    <col min="8449" max="8449" width="40.5703125" style="220" customWidth="1"/>
    <col min="8450" max="8454" width="10" style="220" customWidth="1"/>
    <col min="8455" max="8455" width="9.5703125" style="220" customWidth="1"/>
    <col min="8456" max="8459" width="13.140625" style="220" customWidth="1"/>
    <col min="8460" max="8704" width="11" style="220"/>
    <col min="8705" max="8705" width="40.5703125" style="220" customWidth="1"/>
    <col min="8706" max="8710" width="10" style="220" customWidth="1"/>
    <col min="8711" max="8711" width="9.5703125" style="220" customWidth="1"/>
    <col min="8712" max="8715" width="13.140625" style="220" customWidth="1"/>
    <col min="8716" max="8960" width="11" style="220"/>
    <col min="8961" max="8961" width="40.5703125" style="220" customWidth="1"/>
    <col min="8962" max="8966" width="10" style="220" customWidth="1"/>
    <col min="8967" max="8967" width="9.5703125" style="220" customWidth="1"/>
    <col min="8968" max="8971" width="13.140625" style="220" customWidth="1"/>
    <col min="8972" max="9216" width="11" style="220"/>
    <col min="9217" max="9217" width="40.5703125" style="220" customWidth="1"/>
    <col min="9218" max="9222" width="10" style="220" customWidth="1"/>
    <col min="9223" max="9223" width="9.5703125" style="220" customWidth="1"/>
    <col min="9224" max="9227" width="13.140625" style="220" customWidth="1"/>
    <col min="9228" max="9472" width="11" style="220"/>
    <col min="9473" max="9473" width="40.5703125" style="220" customWidth="1"/>
    <col min="9474" max="9478" width="10" style="220" customWidth="1"/>
    <col min="9479" max="9479" width="9.5703125" style="220" customWidth="1"/>
    <col min="9480" max="9483" width="13.140625" style="220" customWidth="1"/>
    <col min="9484" max="9728" width="11" style="220"/>
    <col min="9729" max="9729" width="40.5703125" style="220" customWidth="1"/>
    <col min="9730" max="9734" width="10" style="220" customWidth="1"/>
    <col min="9735" max="9735" width="9.5703125" style="220" customWidth="1"/>
    <col min="9736" max="9739" width="13.140625" style="220" customWidth="1"/>
    <col min="9740" max="9984" width="11" style="220"/>
    <col min="9985" max="9985" width="40.5703125" style="220" customWidth="1"/>
    <col min="9986" max="9990" width="10" style="220" customWidth="1"/>
    <col min="9991" max="9991" width="9.5703125" style="220" customWidth="1"/>
    <col min="9992" max="9995" width="13.140625" style="220" customWidth="1"/>
    <col min="9996" max="10240" width="11" style="220"/>
    <col min="10241" max="10241" width="40.5703125" style="220" customWidth="1"/>
    <col min="10242" max="10246" width="10" style="220" customWidth="1"/>
    <col min="10247" max="10247" width="9.5703125" style="220" customWidth="1"/>
    <col min="10248" max="10251" width="13.140625" style="220" customWidth="1"/>
    <col min="10252" max="10496" width="11" style="220"/>
    <col min="10497" max="10497" width="40.5703125" style="220" customWidth="1"/>
    <col min="10498" max="10502" width="10" style="220" customWidth="1"/>
    <col min="10503" max="10503" width="9.5703125" style="220" customWidth="1"/>
    <col min="10504" max="10507" width="13.140625" style="220" customWidth="1"/>
    <col min="10508" max="10752" width="11" style="220"/>
    <col min="10753" max="10753" width="40.5703125" style="220" customWidth="1"/>
    <col min="10754" max="10758" width="10" style="220" customWidth="1"/>
    <col min="10759" max="10759" width="9.5703125" style="220" customWidth="1"/>
    <col min="10760" max="10763" width="13.140625" style="220" customWidth="1"/>
    <col min="10764" max="11008" width="11" style="220"/>
    <col min="11009" max="11009" width="40.5703125" style="220" customWidth="1"/>
    <col min="11010" max="11014" width="10" style="220" customWidth="1"/>
    <col min="11015" max="11015" width="9.5703125" style="220" customWidth="1"/>
    <col min="11016" max="11019" width="13.140625" style="220" customWidth="1"/>
    <col min="11020" max="11264" width="11" style="220"/>
    <col min="11265" max="11265" width="40.5703125" style="220" customWidth="1"/>
    <col min="11266" max="11270" width="10" style="220" customWidth="1"/>
    <col min="11271" max="11271" width="9.5703125" style="220" customWidth="1"/>
    <col min="11272" max="11275" width="13.140625" style="220" customWidth="1"/>
    <col min="11276" max="11520" width="11" style="220"/>
    <col min="11521" max="11521" width="40.5703125" style="220" customWidth="1"/>
    <col min="11522" max="11526" width="10" style="220" customWidth="1"/>
    <col min="11527" max="11527" width="9.5703125" style="220" customWidth="1"/>
    <col min="11528" max="11531" width="13.140625" style="220" customWidth="1"/>
    <col min="11532" max="11776" width="11" style="220"/>
    <col min="11777" max="11777" width="40.5703125" style="220" customWidth="1"/>
    <col min="11778" max="11782" width="10" style="220" customWidth="1"/>
    <col min="11783" max="11783" width="9.5703125" style="220" customWidth="1"/>
    <col min="11784" max="11787" width="13.140625" style="220" customWidth="1"/>
    <col min="11788" max="12032" width="11" style="220"/>
    <col min="12033" max="12033" width="40.5703125" style="220" customWidth="1"/>
    <col min="12034" max="12038" width="10" style="220" customWidth="1"/>
    <col min="12039" max="12039" width="9.5703125" style="220" customWidth="1"/>
    <col min="12040" max="12043" width="13.140625" style="220" customWidth="1"/>
    <col min="12044" max="12288" width="11" style="220"/>
    <col min="12289" max="12289" width="40.5703125" style="220" customWidth="1"/>
    <col min="12290" max="12294" width="10" style="220" customWidth="1"/>
    <col min="12295" max="12295" width="9.5703125" style="220" customWidth="1"/>
    <col min="12296" max="12299" width="13.140625" style="220" customWidth="1"/>
    <col min="12300" max="12544" width="11" style="220"/>
    <col min="12545" max="12545" width="40.5703125" style="220" customWidth="1"/>
    <col min="12546" max="12550" width="10" style="220" customWidth="1"/>
    <col min="12551" max="12551" width="9.5703125" style="220" customWidth="1"/>
    <col min="12552" max="12555" width="13.140625" style="220" customWidth="1"/>
    <col min="12556" max="12800" width="11" style="220"/>
    <col min="12801" max="12801" width="40.5703125" style="220" customWidth="1"/>
    <col min="12802" max="12806" width="10" style="220" customWidth="1"/>
    <col min="12807" max="12807" width="9.5703125" style="220" customWidth="1"/>
    <col min="12808" max="12811" width="13.140625" style="220" customWidth="1"/>
    <col min="12812" max="13056" width="11" style="220"/>
    <col min="13057" max="13057" width="40.5703125" style="220" customWidth="1"/>
    <col min="13058" max="13062" width="10" style="220" customWidth="1"/>
    <col min="13063" max="13063" width="9.5703125" style="220" customWidth="1"/>
    <col min="13064" max="13067" width="13.140625" style="220" customWidth="1"/>
    <col min="13068" max="13312" width="11" style="220"/>
    <col min="13313" max="13313" width="40.5703125" style="220" customWidth="1"/>
    <col min="13314" max="13318" width="10" style="220" customWidth="1"/>
    <col min="13319" max="13319" width="9.5703125" style="220" customWidth="1"/>
    <col min="13320" max="13323" width="13.140625" style="220" customWidth="1"/>
    <col min="13324" max="13568" width="11" style="220"/>
    <col min="13569" max="13569" width="40.5703125" style="220" customWidth="1"/>
    <col min="13570" max="13574" width="10" style="220" customWidth="1"/>
    <col min="13575" max="13575" width="9.5703125" style="220" customWidth="1"/>
    <col min="13576" max="13579" width="13.140625" style="220" customWidth="1"/>
    <col min="13580" max="13824" width="11" style="220"/>
    <col min="13825" max="13825" width="40.5703125" style="220" customWidth="1"/>
    <col min="13826" max="13830" width="10" style="220" customWidth="1"/>
    <col min="13831" max="13831" width="9.5703125" style="220" customWidth="1"/>
    <col min="13832" max="13835" width="13.140625" style="220" customWidth="1"/>
    <col min="13836" max="14080" width="11" style="220"/>
    <col min="14081" max="14081" width="40.5703125" style="220" customWidth="1"/>
    <col min="14082" max="14086" width="10" style="220" customWidth="1"/>
    <col min="14087" max="14087" width="9.5703125" style="220" customWidth="1"/>
    <col min="14088" max="14091" width="13.140625" style="220" customWidth="1"/>
    <col min="14092" max="14336" width="11" style="220"/>
    <col min="14337" max="14337" width="40.5703125" style="220" customWidth="1"/>
    <col min="14338" max="14342" width="10" style="220" customWidth="1"/>
    <col min="14343" max="14343" width="9.5703125" style="220" customWidth="1"/>
    <col min="14344" max="14347" width="13.140625" style="220" customWidth="1"/>
    <col min="14348" max="14592" width="11" style="220"/>
    <col min="14593" max="14593" width="40.5703125" style="220" customWidth="1"/>
    <col min="14594" max="14598" width="10" style="220" customWidth="1"/>
    <col min="14599" max="14599" width="9.5703125" style="220" customWidth="1"/>
    <col min="14600" max="14603" width="13.140625" style="220" customWidth="1"/>
    <col min="14604" max="14848" width="11" style="220"/>
    <col min="14849" max="14849" width="40.5703125" style="220" customWidth="1"/>
    <col min="14850" max="14854" width="10" style="220" customWidth="1"/>
    <col min="14855" max="14855" width="9.5703125" style="220" customWidth="1"/>
    <col min="14856" max="14859" width="13.140625" style="220" customWidth="1"/>
    <col min="14860" max="15104" width="11" style="220"/>
    <col min="15105" max="15105" width="40.5703125" style="220" customWidth="1"/>
    <col min="15106" max="15110" width="10" style="220" customWidth="1"/>
    <col min="15111" max="15111" width="9.5703125" style="220" customWidth="1"/>
    <col min="15112" max="15115" width="13.140625" style="220" customWidth="1"/>
    <col min="15116" max="15360" width="11" style="220"/>
    <col min="15361" max="15361" width="40.5703125" style="220" customWidth="1"/>
    <col min="15362" max="15366" width="10" style="220" customWidth="1"/>
    <col min="15367" max="15367" width="9.5703125" style="220" customWidth="1"/>
    <col min="15368" max="15371" width="13.140625" style="220" customWidth="1"/>
    <col min="15372" max="15616" width="11" style="220"/>
    <col min="15617" max="15617" width="40.5703125" style="220" customWidth="1"/>
    <col min="15618" max="15622" width="10" style="220" customWidth="1"/>
    <col min="15623" max="15623" width="9.5703125" style="220" customWidth="1"/>
    <col min="15624" max="15627" width="13.140625" style="220" customWidth="1"/>
    <col min="15628" max="15872" width="11" style="220"/>
    <col min="15873" max="15873" width="40.5703125" style="220" customWidth="1"/>
    <col min="15874" max="15878" width="10" style="220" customWidth="1"/>
    <col min="15879" max="15879" width="9.5703125" style="220" customWidth="1"/>
    <col min="15880" max="15883" width="13.140625" style="220" customWidth="1"/>
    <col min="15884" max="16128" width="11" style="220"/>
    <col min="16129" max="16129" width="40.5703125" style="220" customWidth="1"/>
    <col min="16130" max="16134" width="10" style="220" customWidth="1"/>
    <col min="16135" max="16135" width="9.5703125" style="220" customWidth="1"/>
    <col min="16136" max="16139" width="13.140625" style="220" customWidth="1"/>
    <col min="16140" max="16384" width="11" style="220"/>
  </cols>
  <sheetData>
    <row r="1" spans="1:28" ht="36.75" customHeight="1">
      <c r="A1" s="1365" t="s">
        <v>558</v>
      </c>
      <c r="B1" s="1365"/>
      <c r="C1" s="1365"/>
      <c r="D1" s="1365"/>
      <c r="E1" s="1365"/>
      <c r="F1" s="1365"/>
      <c r="G1" s="1365"/>
      <c r="H1" s="1365"/>
      <c r="I1" s="1365"/>
      <c r="J1" s="1365"/>
      <c r="K1" s="1365"/>
      <c r="M1" s="219"/>
      <c r="N1" s="219"/>
      <c r="O1" s="219"/>
      <c r="P1" s="219"/>
    </row>
    <row r="2" spans="1:28" ht="13.5" thickBot="1">
      <c r="A2" s="219"/>
      <c r="B2" s="219"/>
      <c r="C2" s="219"/>
      <c r="D2" s="219"/>
      <c r="E2" s="219"/>
      <c r="F2" s="219"/>
      <c r="G2" s="219"/>
      <c r="I2" s="219"/>
      <c r="J2" s="219"/>
      <c r="K2" s="219"/>
      <c r="L2" s="218"/>
      <c r="M2" s="219"/>
      <c r="N2" s="219"/>
      <c r="O2" s="219"/>
      <c r="P2" s="219"/>
    </row>
    <row r="3" spans="1:28" s="222" customFormat="1" ht="25.5" customHeight="1" thickTop="1">
      <c r="A3" s="1366" t="s">
        <v>300</v>
      </c>
      <c r="B3" s="1368" t="s">
        <v>236</v>
      </c>
      <c r="C3" s="1369"/>
      <c r="D3" s="1370" t="s">
        <v>301</v>
      </c>
      <c r="E3" s="1369"/>
      <c r="F3" s="1370" t="s">
        <v>302</v>
      </c>
      <c r="G3" s="1371"/>
      <c r="H3" s="1372" t="s">
        <v>303</v>
      </c>
      <c r="I3" s="1373"/>
      <c r="J3" s="1374" t="s">
        <v>304</v>
      </c>
      <c r="K3" s="1375"/>
      <c r="L3" s="221"/>
    </row>
    <row r="4" spans="1:28" s="222" customFormat="1" ht="25.5" customHeight="1">
      <c r="A4" s="1367"/>
      <c r="B4" s="223" t="s">
        <v>292</v>
      </c>
      <c r="C4" s="224" t="s">
        <v>163</v>
      </c>
      <c r="D4" s="224" t="s">
        <v>292</v>
      </c>
      <c r="E4" s="224" t="s">
        <v>163</v>
      </c>
      <c r="F4" s="224" t="s">
        <v>292</v>
      </c>
      <c r="G4" s="225" t="s">
        <v>163</v>
      </c>
      <c r="H4" s="226" t="s">
        <v>292</v>
      </c>
      <c r="I4" s="227" t="s">
        <v>305</v>
      </c>
      <c r="J4" s="228" t="s">
        <v>292</v>
      </c>
      <c r="K4" s="229" t="s">
        <v>305</v>
      </c>
      <c r="L4" s="221"/>
    </row>
    <row r="5" spans="1:28" ht="15" customHeight="1">
      <c r="A5" s="230" t="s">
        <v>236</v>
      </c>
      <c r="B5" s="333">
        <v>4918.50782239</v>
      </c>
      <c r="C5" s="231">
        <v>100</v>
      </c>
      <c r="D5" s="334">
        <v>2782.1942409550002</v>
      </c>
      <c r="E5" s="231">
        <v>100</v>
      </c>
      <c r="F5" s="334">
        <v>2136.3135814349998</v>
      </c>
      <c r="G5" s="232">
        <v>100</v>
      </c>
      <c r="H5" s="335">
        <v>4044.5897073749998</v>
      </c>
      <c r="I5" s="233">
        <v>100</v>
      </c>
      <c r="J5" s="234">
        <v>873.9181150149999</v>
      </c>
      <c r="K5" s="232">
        <v>100</v>
      </c>
      <c r="M5" s="236"/>
      <c r="N5" s="236"/>
    </row>
    <row r="6" spans="1:28" ht="15" customHeight="1">
      <c r="A6" s="474"/>
      <c r="B6" s="568"/>
      <c r="C6" s="569"/>
      <c r="D6" s="569"/>
      <c r="E6" s="569"/>
      <c r="F6" s="569"/>
      <c r="G6" s="570"/>
      <c r="H6" s="571"/>
      <c r="I6" s="572"/>
      <c r="J6" s="572"/>
      <c r="K6" s="573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  <c r="Y6" s="557"/>
      <c r="Z6" s="557"/>
      <c r="AA6" s="557"/>
      <c r="AB6" s="557"/>
    </row>
    <row r="7" spans="1:28" ht="15" customHeight="1">
      <c r="A7" s="475" t="s">
        <v>271</v>
      </c>
      <c r="B7" s="574">
        <v>152.28734936000004</v>
      </c>
      <c r="C7" s="575">
        <v>3.0962103723157366</v>
      </c>
      <c r="D7" s="575">
        <v>107.43177477000003</v>
      </c>
      <c r="E7" s="575">
        <v>3.8614045413710443</v>
      </c>
      <c r="F7" s="575">
        <v>44.855574590000003</v>
      </c>
      <c r="G7" s="576">
        <v>2.0996718356239499</v>
      </c>
      <c r="H7" s="577">
        <v>116.52048959000007</v>
      </c>
      <c r="I7" s="578">
        <v>2.8808976440189689</v>
      </c>
      <c r="J7" s="579">
        <v>35.76685977000016</v>
      </c>
      <c r="K7" s="580">
        <v>4.092701496339421</v>
      </c>
      <c r="L7" s="557"/>
      <c r="M7" s="557"/>
      <c r="N7" s="557"/>
      <c r="O7" s="557"/>
      <c r="P7" s="557"/>
      <c r="Q7" s="557"/>
      <c r="R7" s="557"/>
      <c r="S7" s="557"/>
      <c r="T7" s="557"/>
      <c r="U7" s="557"/>
      <c r="V7" s="557"/>
      <c r="W7" s="557"/>
      <c r="X7" s="557"/>
      <c r="Y7" s="557"/>
      <c r="Z7" s="557"/>
      <c r="AA7" s="557"/>
      <c r="AB7" s="557"/>
    </row>
    <row r="8" spans="1:28" ht="15" customHeight="1">
      <c r="A8" s="475" t="s">
        <v>272</v>
      </c>
      <c r="B8" s="574">
        <v>41.475238440000055</v>
      </c>
      <c r="C8" s="575">
        <v>0.8432483984511876</v>
      </c>
      <c r="D8" s="575">
        <v>36.489941630000061</v>
      </c>
      <c r="E8" s="575">
        <v>1.3115526260838901</v>
      </c>
      <c r="F8" s="575">
        <v>4.9852968099999941</v>
      </c>
      <c r="G8" s="576">
        <v>0.23335978637795679</v>
      </c>
      <c r="H8" s="581">
        <v>40.868842645000065</v>
      </c>
      <c r="I8" s="578">
        <v>1.0104570698599875</v>
      </c>
      <c r="J8" s="582">
        <v>0.60639579500009999</v>
      </c>
      <c r="K8" s="580">
        <v>6.9388170880253675E-2</v>
      </c>
      <c r="L8" s="557"/>
      <c r="M8" s="557"/>
      <c r="N8" s="557"/>
      <c r="O8" s="557"/>
      <c r="P8" s="557"/>
      <c r="Q8" s="557"/>
      <c r="R8" s="557"/>
      <c r="S8" s="557"/>
      <c r="T8" s="557"/>
      <c r="U8" s="557"/>
      <c r="V8" s="557"/>
      <c r="W8" s="557"/>
      <c r="X8" s="557"/>
      <c r="Y8" s="557"/>
      <c r="Z8" s="557"/>
      <c r="AA8" s="557"/>
      <c r="AB8" s="557"/>
    </row>
    <row r="9" spans="1:28" ht="15" customHeight="1">
      <c r="A9" s="475" t="s">
        <v>273</v>
      </c>
      <c r="B9" s="574">
        <v>1280.5239807099999</v>
      </c>
      <c r="C9" s="575">
        <v>26.034806224782379</v>
      </c>
      <c r="D9" s="575">
        <v>852.94365111499985</v>
      </c>
      <c r="E9" s="575">
        <v>30.657228692351229</v>
      </c>
      <c r="F9" s="575">
        <v>427.58032959500008</v>
      </c>
      <c r="G9" s="576">
        <v>20.014867354248</v>
      </c>
      <c r="H9" s="581">
        <v>1174.9100675299997</v>
      </c>
      <c r="I9" s="578">
        <v>29.048930856636485</v>
      </c>
      <c r="J9" s="582">
        <v>105.61391318000017</v>
      </c>
      <c r="K9" s="580">
        <v>12.085104012083262</v>
      </c>
      <c r="L9" s="557"/>
      <c r="M9" s="557"/>
      <c r="N9" s="557"/>
      <c r="O9" s="557"/>
      <c r="P9" s="557"/>
      <c r="Q9" s="557"/>
      <c r="R9" s="557"/>
      <c r="S9" s="557"/>
      <c r="T9" s="557"/>
      <c r="U9" s="557"/>
      <c r="V9" s="557"/>
      <c r="W9" s="557"/>
      <c r="X9" s="557"/>
      <c r="Y9" s="557"/>
      <c r="Z9" s="557"/>
      <c r="AA9" s="557"/>
      <c r="AB9" s="557"/>
    </row>
    <row r="10" spans="1:28" ht="15" customHeight="1">
      <c r="A10" s="475" t="s">
        <v>274</v>
      </c>
      <c r="B10" s="574">
        <v>53.606673640000061</v>
      </c>
      <c r="C10" s="575">
        <v>1.0898970902510736</v>
      </c>
      <c r="D10" s="575">
        <v>44.154853730000063</v>
      </c>
      <c r="E10" s="575">
        <v>1.5870514387537413</v>
      </c>
      <c r="F10" s="575">
        <v>9.4518199099999975</v>
      </c>
      <c r="G10" s="576">
        <v>0.44243597906872084</v>
      </c>
      <c r="H10" s="581">
        <v>51.447237600000058</v>
      </c>
      <c r="I10" s="578">
        <v>1.2720013974764846</v>
      </c>
      <c r="J10" s="582">
        <v>2.1594360400001</v>
      </c>
      <c r="K10" s="580">
        <v>0.24709821239522373</v>
      </c>
      <c r="L10" s="557"/>
      <c r="M10" s="557"/>
      <c r="N10" s="557"/>
      <c r="O10" s="557"/>
      <c r="P10" s="557"/>
      <c r="Q10" s="557"/>
      <c r="R10" s="557"/>
      <c r="S10" s="557"/>
      <c r="T10" s="557"/>
      <c r="U10" s="557"/>
      <c r="V10" s="557"/>
      <c r="W10" s="557"/>
      <c r="X10" s="557"/>
      <c r="Y10" s="557"/>
      <c r="Z10" s="557"/>
      <c r="AA10" s="557"/>
      <c r="AB10" s="557"/>
    </row>
    <row r="11" spans="1:28" ht="15" customHeight="1">
      <c r="A11" s="475" t="s">
        <v>275</v>
      </c>
      <c r="B11" s="574">
        <v>48.843880600000048</v>
      </c>
      <c r="C11" s="575">
        <v>0.99306298503081047</v>
      </c>
      <c r="D11" s="575">
        <v>39.009982425000047</v>
      </c>
      <c r="E11" s="575">
        <v>1.4021300831824632</v>
      </c>
      <c r="F11" s="575">
        <v>9.8338981750000016</v>
      </c>
      <c r="G11" s="576">
        <v>0.46032091264403224</v>
      </c>
      <c r="H11" s="581">
        <v>46.870333770000045</v>
      </c>
      <c r="I11" s="578">
        <v>1.1588402572586183</v>
      </c>
      <c r="J11" s="582">
        <v>1.9735468300001497</v>
      </c>
      <c r="K11" s="580">
        <v>0.22582743120804585</v>
      </c>
      <c r="L11" s="557"/>
      <c r="M11" s="557"/>
      <c r="N11" s="557"/>
      <c r="O11" s="557"/>
      <c r="P11" s="557"/>
      <c r="Q11" s="557"/>
      <c r="R11" s="557"/>
      <c r="S11" s="557"/>
      <c r="T11" s="557"/>
      <c r="U11" s="557"/>
      <c r="V11" s="557"/>
      <c r="W11" s="557"/>
      <c r="X11" s="557"/>
      <c r="Y11" s="557"/>
      <c r="Z11" s="557"/>
      <c r="AA11" s="557"/>
      <c r="AB11" s="557"/>
    </row>
    <row r="12" spans="1:28" ht="15" customHeight="1">
      <c r="A12" s="475" t="s">
        <v>276</v>
      </c>
      <c r="B12" s="574">
        <v>413.39142563500002</v>
      </c>
      <c r="C12" s="575">
        <v>8.4048138289658141</v>
      </c>
      <c r="D12" s="575">
        <v>378.26628108000006</v>
      </c>
      <c r="E12" s="575">
        <v>13.595969523326973</v>
      </c>
      <c r="F12" s="575">
        <v>35.125144554999963</v>
      </c>
      <c r="G12" s="576">
        <v>1.6441942259902582</v>
      </c>
      <c r="H12" s="581">
        <v>247.87524061500002</v>
      </c>
      <c r="I12" s="578">
        <v>6.1285633042832135</v>
      </c>
      <c r="J12" s="582">
        <v>165.51618502000014</v>
      </c>
      <c r="K12" s="580">
        <v>18.939553051507488</v>
      </c>
      <c r="L12" s="557"/>
      <c r="M12" s="557"/>
      <c r="N12" s="557"/>
      <c r="O12" s="557"/>
      <c r="P12" s="557"/>
      <c r="Q12" s="557"/>
      <c r="R12" s="557"/>
      <c r="S12" s="557"/>
      <c r="T12" s="557"/>
      <c r="U12" s="557"/>
      <c r="V12" s="557"/>
      <c r="W12" s="557"/>
      <c r="X12" s="557"/>
      <c r="Y12" s="557"/>
      <c r="Z12" s="557"/>
      <c r="AA12" s="557"/>
      <c r="AB12" s="557"/>
    </row>
    <row r="13" spans="1:28" ht="15" customHeight="1">
      <c r="A13" s="475" t="s">
        <v>277</v>
      </c>
      <c r="B13" s="574">
        <v>605.30712409499995</v>
      </c>
      <c r="C13" s="575">
        <v>12.306722810107665</v>
      </c>
      <c r="D13" s="575">
        <v>275.60329232000004</v>
      </c>
      <c r="E13" s="575">
        <v>9.9059687588670311</v>
      </c>
      <c r="F13" s="575">
        <v>329.70383177499991</v>
      </c>
      <c r="G13" s="576">
        <v>15.433306918993232</v>
      </c>
      <c r="H13" s="581">
        <v>458.40707964000006</v>
      </c>
      <c r="I13" s="578">
        <v>11.333833906666227</v>
      </c>
      <c r="J13" s="582">
        <v>146.90004445500017</v>
      </c>
      <c r="K13" s="580">
        <v>16.80936027427224</v>
      </c>
      <c r="L13" s="557"/>
      <c r="M13" s="557"/>
      <c r="N13" s="557"/>
      <c r="O13" s="557"/>
      <c r="P13" s="557"/>
      <c r="Q13" s="557"/>
      <c r="R13" s="557"/>
      <c r="S13" s="557"/>
      <c r="T13" s="557"/>
      <c r="U13" s="557"/>
      <c r="V13" s="557"/>
      <c r="W13" s="557"/>
      <c r="X13" s="557"/>
      <c r="Y13" s="557"/>
      <c r="Z13" s="557"/>
      <c r="AA13" s="557"/>
      <c r="AB13" s="557"/>
    </row>
    <row r="14" spans="1:28" ht="15" customHeight="1">
      <c r="A14" s="475" t="s">
        <v>278</v>
      </c>
      <c r="B14" s="574">
        <v>302.68259345500002</v>
      </c>
      <c r="C14" s="575">
        <v>6.15395165332726</v>
      </c>
      <c r="D14" s="575">
        <v>226.58488442999999</v>
      </c>
      <c r="E14" s="575">
        <v>8.144107305470655</v>
      </c>
      <c r="F14" s="575">
        <v>76.097709025000029</v>
      </c>
      <c r="G14" s="576">
        <v>3.5621038824217863</v>
      </c>
      <c r="H14" s="581">
        <v>273.10723024999993</v>
      </c>
      <c r="I14" s="578">
        <v>6.752408773429103</v>
      </c>
      <c r="J14" s="582">
        <v>29.575363205000151</v>
      </c>
      <c r="K14" s="580">
        <v>3.3842259013583349</v>
      </c>
      <c r="L14" s="557"/>
      <c r="M14" s="557"/>
      <c r="N14" s="557"/>
      <c r="O14" s="557"/>
      <c r="P14" s="557"/>
      <c r="Q14" s="557"/>
      <c r="R14" s="557"/>
      <c r="S14" s="557"/>
      <c r="T14" s="557"/>
      <c r="U14" s="557"/>
      <c r="V14" s="557"/>
      <c r="W14" s="557"/>
      <c r="X14" s="557"/>
      <c r="Y14" s="557"/>
      <c r="Z14" s="557"/>
      <c r="AA14" s="557"/>
      <c r="AB14" s="557"/>
    </row>
    <row r="15" spans="1:28" ht="15" customHeight="1">
      <c r="A15" s="475" t="s">
        <v>279</v>
      </c>
      <c r="B15" s="574">
        <v>174.81885622000004</v>
      </c>
      <c r="C15" s="575">
        <v>3.5543067640187691</v>
      </c>
      <c r="D15" s="575">
        <v>72.307458015000037</v>
      </c>
      <c r="E15" s="575">
        <v>2.5989363700997452</v>
      </c>
      <c r="F15" s="575">
        <v>102.51139820500001</v>
      </c>
      <c r="G15" s="576">
        <v>4.7985183025490699</v>
      </c>
      <c r="H15" s="581">
        <v>142.54513644500003</v>
      </c>
      <c r="I15" s="578">
        <v>3.5243410767989611</v>
      </c>
      <c r="J15" s="582">
        <v>32.273719775000146</v>
      </c>
      <c r="K15" s="580">
        <v>3.6929912792168409</v>
      </c>
      <c r="L15" s="557"/>
      <c r="M15" s="557"/>
      <c r="N15" s="557"/>
      <c r="O15" s="557"/>
      <c r="P15" s="557"/>
      <c r="Q15" s="557"/>
      <c r="R15" s="557"/>
      <c r="S15" s="557"/>
      <c r="T15" s="557"/>
      <c r="U15" s="557"/>
      <c r="V15" s="557"/>
      <c r="W15" s="557"/>
      <c r="X15" s="557"/>
      <c r="Y15" s="557"/>
      <c r="Z15" s="557"/>
      <c r="AA15" s="557"/>
      <c r="AB15" s="557"/>
    </row>
    <row r="16" spans="1:28" ht="15" customHeight="1">
      <c r="A16" s="475" t="s">
        <v>280</v>
      </c>
      <c r="B16" s="574">
        <v>136.1193838850001</v>
      </c>
      <c r="C16" s="575">
        <v>2.7674934919358738</v>
      </c>
      <c r="D16" s="575">
        <v>103.7833191750001</v>
      </c>
      <c r="E16" s="575">
        <v>3.7302686364333795</v>
      </c>
      <c r="F16" s="575">
        <v>32.336064710000002</v>
      </c>
      <c r="G16" s="576">
        <v>1.513638493478064</v>
      </c>
      <c r="H16" s="581">
        <v>107.93166684500008</v>
      </c>
      <c r="I16" s="578">
        <v>2.6685442691058365</v>
      </c>
      <c r="J16" s="582">
        <v>28.187717040000152</v>
      </c>
      <c r="K16" s="580">
        <v>3.2254414407597376</v>
      </c>
      <c r="L16" s="557"/>
      <c r="M16" s="557"/>
      <c r="N16" s="557"/>
      <c r="O16" s="557"/>
      <c r="P16" s="557"/>
      <c r="Q16" s="557"/>
      <c r="R16" s="557"/>
      <c r="S16" s="557"/>
      <c r="T16" s="557"/>
      <c r="U16" s="557"/>
      <c r="V16" s="557"/>
      <c r="W16" s="557"/>
      <c r="X16" s="557"/>
      <c r="Y16" s="557"/>
      <c r="Z16" s="557"/>
      <c r="AA16" s="557"/>
      <c r="AB16" s="557"/>
    </row>
    <row r="17" spans="1:28" ht="15" customHeight="1">
      <c r="A17" s="475" t="s">
        <v>281</v>
      </c>
      <c r="B17" s="574">
        <v>140.86065143500008</v>
      </c>
      <c r="C17" s="575">
        <v>2.8638899544649523</v>
      </c>
      <c r="D17" s="575">
        <v>61.53147528500007</v>
      </c>
      <c r="E17" s="575">
        <v>2.2116168015601643</v>
      </c>
      <c r="F17" s="575">
        <v>79.329176150000009</v>
      </c>
      <c r="G17" s="576">
        <v>3.7133675898232688</v>
      </c>
      <c r="H17" s="581">
        <v>101.70166727000009</v>
      </c>
      <c r="I17" s="578">
        <v>2.5145113504233785</v>
      </c>
      <c r="J17" s="582">
        <v>39.158984165000149</v>
      </c>
      <c r="K17" s="580">
        <v>4.4808527815364059</v>
      </c>
      <c r="L17" s="557"/>
      <c r="M17" s="557"/>
      <c r="N17" s="557"/>
      <c r="O17" s="557"/>
      <c r="P17" s="557"/>
      <c r="Q17" s="557"/>
      <c r="R17" s="557"/>
      <c r="S17" s="557"/>
      <c r="T17" s="557"/>
      <c r="U17" s="557"/>
      <c r="V17" s="557"/>
      <c r="W17" s="557"/>
      <c r="X17" s="557"/>
      <c r="Y17" s="557"/>
      <c r="Z17" s="557"/>
      <c r="AA17" s="557"/>
      <c r="AB17" s="557"/>
    </row>
    <row r="18" spans="1:28" ht="15" customHeight="1">
      <c r="A18" s="475" t="s">
        <v>282</v>
      </c>
      <c r="B18" s="574">
        <v>49.25356906500005</v>
      </c>
      <c r="C18" s="575">
        <v>1.0013925125988061</v>
      </c>
      <c r="D18" s="575">
        <v>25.637581420000046</v>
      </c>
      <c r="E18" s="575">
        <v>0.92148783297027592</v>
      </c>
      <c r="F18" s="575">
        <v>23.615987645000004</v>
      </c>
      <c r="G18" s="576">
        <v>1.1054551096911871</v>
      </c>
      <c r="H18" s="581">
        <v>27.455146895000048</v>
      </c>
      <c r="I18" s="578">
        <v>0.67881166895464551</v>
      </c>
      <c r="J18" s="582">
        <v>21.798422170000151</v>
      </c>
      <c r="K18" s="580">
        <v>2.4943323402360189</v>
      </c>
      <c r="L18" s="557"/>
      <c r="M18" s="557"/>
      <c r="N18" s="557"/>
      <c r="O18" s="557"/>
      <c r="P18" s="557"/>
      <c r="Q18" s="557"/>
      <c r="R18" s="557"/>
      <c r="S18" s="557"/>
      <c r="T18" s="557"/>
      <c r="U18" s="557"/>
      <c r="V18" s="557"/>
      <c r="W18" s="557"/>
      <c r="X18" s="557"/>
      <c r="Y18" s="557"/>
      <c r="Z18" s="557"/>
      <c r="AA18" s="557"/>
      <c r="AB18" s="557"/>
    </row>
    <row r="19" spans="1:28" ht="15" customHeight="1">
      <c r="A19" s="475" t="s">
        <v>283</v>
      </c>
      <c r="B19" s="574">
        <v>218.64782546000006</v>
      </c>
      <c r="C19" s="575">
        <v>4.4454097331038662</v>
      </c>
      <c r="D19" s="575">
        <v>107.94888825000005</v>
      </c>
      <c r="E19" s="575">
        <v>3.8799910754234808</v>
      </c>
      <c r="F19" s="575">
        <v>110.69893721000001</v>
      </c>
      <c r="G19" s="576">
        <v>5.1817737888293331</v>
      </c>
      <c r="H19" s="581">
        <v>125.34137887000007</v>
      </c>
      <c r="I19" s="578">
        <v>3.0989887216854077</v>
      </c>
      <c r="J19" s="582">
        <v>93.306446590000178</v>
      </c>
      <c r="K19" s="580">
        <v>10.676795112365724</v>
      </c>
      <c r="L19" s="557"/>
      <c r="M19" s="557"/>
      <c r="N19" s="557"/>
      <c r="O19" s="557"/>
      <c r="P19" s="557"/>
      <c r="Q19" s="557"/>
      <c r="R19" s="557"/>
      <c r="S19" s="557"/>
      <c r="T19" s="557"/>
      <c r="U19" s="557"/>
      <c r="V19" s="557"/>
      <c r="W19" s="557"/>
      <c r="X19" s="557"/>
      <c r="Y19" s="557"/>
      <c r="Z19" s="557"/>
      <c r="AA19" s="557"/>
      <c r="AB19" s="557"/>
    </row>
    <row r="20" spans="1:28" ht="15" customHeight="1">
      <c r="A20" s="475" t="s">
        <v>284</v>
      </c>
      <c r="B20" s="574">
        <v>123.95418823500006</v>
      </c>
      <c r="C20" s="575">
        <v>2.5201584039520402</v>
      </c>
      <c r="D20" s="575">
        <v>70.011387335000052</v>
      </c>
      <c r="E20" s="575">
        <v>2.5164090380320947</v>
      </c>
      <c r="F20" s="575">
        <v>53.942800900000009</v>
      </c>
      <c r="G20" s="576">
        <v>2.5250413314212827</v>
      </c>
      <c r="H20" s="581">
        <v>102.05575798500004</v>
      </c>
      <c r="I20" s="578">
        <v>2.5232660261907203</v>
      </c>
      <c r="J20" s="582">
        <v>21.898430250000153</v>
      </c>
      <c r="K20" s="580">
        <v>2.5057759844724456</v>
      </c>
      <c r="L20" s="557"/>
      <c r="M20" s="557"/>
      <c r="N20" s="557"/>
      <c r="O20" s="557"/>
      <c r="P20" s="557"/>
      <c r="Q20" s="557"/>
      <c r="R20" s="557"/>
      <c r="S20" s="557"/>
      <c r="T20" s="557"/>
      <c r="U20" s="557"/>
      <c r="V20" s="557"/>
      <c r="W20" s="557"/>
      <c r="X20" s="557"/>
      <c r="Y20" s="557"/>
      <c r="Z20" s="557"/>
      <c r="AA20" s="557"/>
      <c r="AB20" s="557"/>
    </row>
    <row r="21" spans="1:28" ht="15" customHeight="1">
      <c r="A21" s="475" t="s">
        <v>285</v>
      </c>
      <c r="B21" s="574">
        <v>315.78279498500007</v>
      </c>
      <c r="C21" s="575">
        <v>6.4202966913561799</v>
      </c>
      <c r="D21" s="575">
        <v>168.32486848500002</v>
      </c>
      <c r="E21" s="575">
        <v>6.050076087686163</v>
      </c>
      <c r="F21" s="575">
        <v>147.45792650000004</v>
      </c>
      <c r="G21" s="576">
        <v>6.9024476453943588</v>
      </c>
      <c r="H21" s="581">
        <v>313.27704509500006</v>
      </c>
      <c r="I21" s="578">
        <v>7.7455828096423067</v>
      </c>
      <c r="J21" s="582">
        <v>2.5057498900001502</v>
      </c>
      <c r="K21" s="580">
        <v>0.28672593541068109</v>
      </c>
      <c r="L21" s="557"/>
      <c r="M21" s="557"/>
      <c r="N21" s="557"/>
      <c r="O21" s="557"/>
      <c r="P21" s="557"/>
      <c r="Q21" s="557"/>
      <c r="R21" s="557"/>
      <c r="S21" s="557"/>
      <c r="T21" s="557"/>
      <c r="U21" s="557"/>
      <c r="V21" s="557"/>
      <c r="W21" s="557"/>
      <c r="X21" s="557"/>
      <c r="Y21" s="557"/>
      <c r="Z21" s="557"/>
      <c r="AA21" s="557"/>
      <c r="AB21" s="557"/>
    </row>
    <row r="22" spans="1:28" ht="15" customHeight="1">
      <c r="A22" s="475" t="s">
        <v>286</v>
      </c>
      <c r="B22" s="574">
        <v>324.88269422500014</v>
      </c>
      <c r="C22" s="575">
        <v>6.6053101053549463</v>
      </c>
      <c r="D22" s="575">
        <v>73.85898839000005</v>
      </c>
      <c r="E22" s="575">
        <v>2.6547027990629308</v>
      </c>
      <c r="F22" s="575">
        <v>251.0237058350001</v>
      </c>
      <c r="G22" s="576">
        <v>11.750321114673765</v>
      </c>
      <c r="H22" s="581">
        <v>304.22060425000012</v>
      </c>
      <c r="I22" s="578">
        <v>7.5216678639931551</v>
      </c>
      <c r="J22" s="582">
        <v>20.662089975000153</v>
      </c>
      <c r="K22" s="580">
        <v>2.3643050327026933</v>
      </c>
      <c r="L22" s="557"/>
      <c r="M22" s="557"/>
      <c r="N22" s="557"/>
      <c r="O22" s="557"/>
      <c r="P22" s="557"/>
      <c r="Q22" s="557"/>
      <c r="R22" s="557"/>
      <c r="S22" s="557"/>
      <c r="T22" s="557"/>
      <c r="U22" s="557"/>
      <c r="V22" s="557"/>
      <c r="W22" s="557"/>
      <c r="X22" s="557"/>
      <c r="Y22" s="557"/>
      <c r="Z22" s="557"/>
      <c r="AA22" s="557"/>
      <c r="AB22" s="557"/>
    </row>
    <row r="23" spans="1:28" ht="15" customHeight="1">
      <c r="A23" s="475" t="s">
        <v>287</v>
      </c>
      <c r="B23" s="574">
        <v>337.27329554000022</v>
      </c>
      <c r="C23" s="575">
        <v>6.8572279992046958</v>
      </c>
      <c r="D23" s="575">
        <v>66.24684589000006</v>
      </c>
      <c r="E23" s="575">
        <v>2.3811006763949214</v>
      </c>
      <c r="F23" s="575">
        <v>271.02644965000013</v>
      </c>
      <c r="G23" s="576">
        <v>12.686641699293361</v>
      </c>
      <c r="H23" s="581">
        <v>304.14738369000008</v>
      </c>
      <c r="I23" s="578">
        <v>7.5198575305527431</v>
      </c>
      <c r="J23" s="582">
        <v>33.125911850000143</v>
      </c>
      <c r="K23" s="580">
        <v>3.7905052293636881</v>
      </c>
      <c r="L23" s="557"/>
      <c r="M23" s="557"/>
      <c r="N23" s="557"/>
      <c r="O23" s="557"/>
      <c r="P23" s="557"/>
      <c r="Q23" s="557"/>
      <c r="R23" s="557"/>
      <c r="S23" s="557"/>
      <c r="T23" s="557"/>
      <c r="U23" s="557"/>
      <c r="V23" s="557"/>
      <c r="W23" s="557"/>
      <c r="X23" s="557"/>
      <c r="Y23" s="557"/>
      <c r="Z23" s="557"/>
      <c r="AA23" s="557"/>
      <c r="AB23" s="557"/>
    </row>
    <row r="24" spans="1:28">
      <c r="A24" s="475" t="s">
        <v>288</v>
      </c>
      <c r="B24" s="574">
        <v>79.418058410000043</v>
      </c>
      <c r="C24" s="575">
        <v>1.6146778917067828</v>
      </c>
      <c r="D24" s="575">
        <v>38.834938750000049</v>
      </c>
      <c r="E24" s="575">
        <v>1.3958385140165408</v>
      </c>
      <c r="F24" s="575">
        <v>40.583119659999994</v>
      </c>
      <c r="G24" s="576">
        <v>1.8996798977769729</v>
      </c>
      <c r="H24" s="581">
        <v>59.443135700000049</v>
      </c>
      <c r="I24" s="578">
        <v>1.4696950741779826</v>
      </c>
      <c r="J24" s="582">
        <v>19.974922710000101</v>
      </c>
      <c r="K24" s="580">
        <v>2.2856744089413059</v>
      </c>
      <c r="L24" s="557"/>
      <c r="M24" s="557"/>
      <c r="N24" s="557"/>
      <c r="O24" s="557"/>
      <c r="P24" s="557"/>
      <c r="Q24" s="557"/>
      <c r="R24" s="557"/>
      <c r="S24" s="557"/>
      <c r="T24" s="557"/>
      <c r="U24" s="557"/>
      <c r="V24" s="557"/>
      <c r="W24" s="557"/>
      <c r="X24" s="557"/>
      <c r="Y24" s="557"/>
      <c r="Z24" s="557"/>
      <c r="AA24" s="557"/>
      <c r="AB24" s="557"/>
    </row>
    <row r="25" spans="1:28" ht="13.5" thickBot="1">
      <c r="A25" s="1315" t="s">
        <v>634</v>
      </c>
      <c r="B25" s="583">
        <v>119.37823899499836</v>
      </c>
      <c r="C25" s="584">
        <v>2.4271230890711504</v>
      </c>
      <c r="D25" s="584">
        <v>33.223828459999368</v>
      </c>
      <c r="E25" s="585">
        <v>1.1941591989132703</v>
      </c>
      <c r="F25" s="584">
        <v>86.154410534998988</v>
      </c>
      <c r="G25" s="585">
        <v>4.0328541317013737</v>
      </c>
      <c r="H25" s="586">
        <v>46.464262689999487</v>
      </c>
      <c r="I25" s="587">
        <v>1.1488003988457831</v>
      </c>
      <c r="J25" s="588">
        <v>72.913976304997277</v>
      </c>
      <c r="K25" s="589">
        <v>8.34334190495019</v>
      </c>
      <c r="L25" s="557"/>
      <c r="M25" s="557"/>
      <c r="N25" s="557"/>
      <c r="O25" s="557"/>
      <c r="P25" s="557"/>
      <c r="Q25" s="557"/>
      <c r="R25" s="557"/>
      <c r="S25" s="557"/>
      <c r="T25" s="557"/>
      <c r="U25" s="557"/>
      <c r="V25" s="557"/>
      <c r="W25" s="557"/>
      <c r="X25" s="557"/>
      <c r="Y25" s="557"/>
      <c r="Z25" s="557"/>
      <c r="AA25" s="557"/>
      <c r="AB25" s="557"/>
    </row>
    <row r="26" spans="1:28" s="237" customFormat="1" ht="15.75" customHeight="1" thickTop="1">
      <c r="A26" s="1311" t="s">
        <v>638</v>
      </c>
      <c r="B26" s="590"/>
      <c r="C26" s="590"/>
      <c r="D26" s="590"/>
      <c r="E26" s="590"/>
      <c r="F26" s="590"/>
      <c r="G26" s="590"/>
      <c r="H26" s="590"/>
      <c r="I26" s="590"/>
      <c r="J26" s="590"/>
      <c r="K26" s="590"/>
      <c r="L26" s="559"/>
      <c r="M26" s="559"/>
      <c r="N26" s="559"/>
      <c r="O26" s="559"/>
      <c r="P26" s="559"/>
      <c r="Q26" s="559"/>
      <c r="R26" s="559"/>
      <c r="S26" s="559"/>
      <c r="T26" s="559"/>
      <c r="U26" s="559"/>
      <c r="V26" s="559"/>
      <c r="W26" s="559"/>
      <c r="X26" s="559"/>
      <c r="Y26" s="559"/>
      <c r="Z26" s="559"/>
      <c r="AA26" s="559"/>
      <c r="AB26" s="559"/>
    </row>
    <row r="27" spans="1:28" s="238" customFormat="1">
      <c r="A27" s="464" t="s">
        <v>262</v>
      </c>
      <c r="B27" s="561"/>
      <c r="C27" s="564"/>
      <c r="D27" s="564"/>
      <c r="E27" s="564"/>
      <c r="F27" s="557"/>
      <c r="G27" s="564"/>
      <c r="H27" s="564"/>
      <c r="I27" s="564"/>
      <c r="J27" s="564"/>
      <c r="K27" s="564"/>
      <c r="L27" s="591"/>
      <c r="M27" s="591"/>
      <c r="N27" s="591"/>
      <c r="O27" s="591"/>
      <c r="P27" s="591"/>
      <c r="Q27" s="591"/>
      <c r="R27" s="557"/>
      <c r="S27" s="557"/>
      <c r="T27" s="557"/>
      <c r="U27" s="557"/>
      <c r="V27" s="557"/>
      <c r="W27" s="557"/>
      <c r="X27" s="557"/>
      <c r="Y27" s="557"/>
      <c r="Z27" s="557"/>
      <c r="AA27" s="557"/>
      <c r="AB27" s="557"/>
    </row>
    <row r="28" spans="1:28">
      <c r="A28" s="476"/>
      <c r="B28" s="592"/>
      <c r="C28" s="592"/>
      <c r="D28" s="592"/>
      <c r="E28" s="564"/>
      <c r="F28" s="593"/>
      <c r="G28" s="594"/>
      <c r="H28" s="463"/>
      <c r="I28" s="463"/>
      <c r="J28" s="561"/>
      <c r="K28" s="561"/>
      <c r="L28" s="557"/>
      <c r="M28" s="557"/>
      <c r="N28" s="557"/>
      <c r="O28" s="557"/>
      <c r="P28" s="557"/>
      <c r="Q28" s="557"/>
      <c r="R28" s="557"/>
      <c r="S28" s="557"/>
      <c r="T28" s="557"/>
      <c r="U28" s="557"/>
      <c r="V28" s="557"/>
      <c r="W28" s="557"/>
      <c r="X28" s="557"/>
      <c r="Y28" s="557"/>
      <c r="Z28" s="557"/>
      <c r="AA28" s="557"/>
      <c r="AB28" s="557"/>
    </row>
    <row r="29" spans="1:28">
      <c r="A29" s="477"/>
      <c r="B29" s="595"/>
      <c r="C29" s="596"/>
      <c r="D29" s="597"/>
      <c r="E29" s="591"/>
      <c r="F29" s="595"/>
      <c r="G29" s="596"/>
      <c r="H29" s="598"/>
      <c r="I29" s="598"/>
      <c r="J29" s="557"/>
      <c r="K29" s="557"/>
      <c r="L29" s="557"/>
      <c r="M29" s="557"/>
      <c r="N29" s="557"/>
      <c r="O29" s="557"/>
      <c r="P29" s="557"/>
      <c r="Q29" s="557"/>
      <c r="R29" s="557"/>
      <c r="S29" s="557"/>
      <c r="T29" s="557"/>
      <c r="U29" s="557"/>
      <c r="V29" s="557"/>
      <c r="W29" s="557"/>
      <c r="X29" s="557"/>
      <c r="Y29" s="557"/>
      <c r="Z29" s="557"/>
      <c r="AA29" s="557"/>
      <c r="AB29" s="557"/>
    </row>
    <row r="30" spans="1:28">
      <c r="A30" s="477"/>
      <c r="B30" s="595"/>
      <c r="C30" s="596"/>
      <c r="D30" s="597"/>
      <c r="E30" s="591"/>
      <c r="F30" s="595"/>
      <c r="G30" s="596"/>
      <c r="H30" s="598"/>
      <c r="I30" s="598"/>
      <c r="J30" s="557"/>
      <c r="K30" s="557"/>
      <c r="L30" s="557"/>
      <c r="M30" s="557"/>
      <c r="N30" s="557"/>
      <c r="O30" s="557"/>
      <c r="P30" s="557"/>
      <c r="Q30" s="557"/>
      <c r="R30" s="557"/>
      <c r="S30" s="557"/>
      <c r="T30" s="557"/>
      <c r="U30" s="557"/>
      <c r="V30" s="557"/>
      <c r="W30" s="557"/>
      <c r="X30" s="557"/>
      <c r="Y30" s="557"/>
      <c r="Z30" s="557"/>
      <c r="AA30" s="557"/>
      <c r="AB30" s="557"/>
    </row>
    <row r="31" spans="1:28">
      <c r="A31" s="477"/>
      <c r="B31" s="595"/>
      <c r="C31" s="596"/>
      <c r="D31" s="597"/>
      <c r="E31" s="591"/>
      <c r="F31" s="595"/>
      <c r="G31" s="596"/>
      <c r="H31" s="598"/>
      <c r="I31" s="598"/>
      <c r="J31" s="557"/>
      <c r="K31" s="557"/>
      <c r="L31" s="557"/>
      <c r="M31" s="557"/>
      <c r="N31" s="557"/>
      <c r="O31" s="557"/>
      <c r="P31" s="557"/>
      <c r="Q31" s="557"/>
      <c r="R31" s="557"/>
      <c r="S31" s="557"/>
      <c r="T31" s="557"/>
      <c r="U31" s="557"/>
      <c r="V31" s="557"/>
      <c r="W31" s="557"/>
      <c r="X31" s="557"/>
      <c r="Y31" s="557"/>
      <c r="Z31" s="557"/>
      <c r="AA31" s="557"/>
      <c r="AB31" s="557"/>
    </row>
    <row r="32" spans="1:28">
      <c r="A32" s="477"/>
      <c r="B32" s="595"/>
      <c r="C32" s="596"/>
      <c r="D32" s="597"/>
      <c r="E32" s="591"/>
      <c r="F32" s="595"/>
      <c r="G32" s="596"/>
      <c r="H32" s="598"/>
      <c r="I32" s="598"/>
      <c r="J32" s="557"/>
      <c r="K32" s="557"/>
      <c r="L32" s="557"/>
      <c r="M32" s="557"/>
      <c r="N32" s="557"/>
      <c r="O32" s="557"/>
      <c r="P32" s="557"/>
      <c r="Q32" s="557"/>
      <c r="R32" s="557"/>
      <c r="S32" s="557"/>
      <c r="T32" s="557"/>
      <c r="U32" s="557"/>
      <c r="V32" s="557"/>
      <c r="W32" s="557"/>
      <c r="X32" s="557"/>
      <c r="Y32" s="557"/>
      <c r="Z32" s="557"/>
      <c r="AA32" s="557"/>
      <c r="AB32" s="557"/>
    </row>
    <row r="33" spans="1:28">
      <c r="A33" s="477"/>
      <c r="B33" s="595"/>
      <c r="C33" s="596"/>
      <c r="D33" s="597"/>
      <c r="E33" s="591"/>
      <c r="F33" s="595"/>
      <c r="G33" s="596"/>
      <c r="H33" s="598"/>
      <c r="I33" s="598"/>
      <c r="J33" s="557"/>
      <c r="K33" s="557"/>
      <c r="L33" s="557"/>
      <c r="M33" s="557"/>
      <c r="N33" s="557"/>
      <c r="O33" s="557"/>
      <c r="P33" s="557"/>
      <c r="Q33" s="557"/>
      <c r="R33" s="557"/>
      <c r="S33" s="557"/>
      <c r="T33" s="557"/>
      <c r="U33" s="557"/>
      <c r="V33" s="557"/>
      <c r="W33" s="557"/>
      <c r="X33" s="557"/>
      <c r="Y33" s="557"/>
      <c r="Z33" s="557"/>
      <c r="AA33" s="557"/>
      <c r="AB33" s="557"/>
    </row>
    <row r="34" spans="1:28">
      <c r="A34" s="477"/>
      <c r="B34" s="478"/>
      <c r="C34" s="479"/>
      <c r="D34" s="480"/>
      <c r="E34" s="401"/>
      <c r="F34" s="478"/>
      <c r="G34" s="479"/>
      <c r="H34" s="481"/>
      <c r="I34" s="481"/>
      <c r="J34" s="402"/>
      <c r="K34" s="402"/>
      <c r="L34" s="402"/>
      <c r="M34" s="402"/>
      <c r="N34" s="402"/>
      <c r="O34" s="402"/>
      <c r="P34" s="402"/>
      <c r="Q34" s="402"/>
      <c r="R34" s="402"/>
      <c r="S34" s="402"/>
      <c r="T34" s="402"/>
      <c r="U34" s="402"/>
      <c r="V34" s="402"/>
      <c r="W34" s="402"/>
      <c r="X34" s="402"/>
      <c r="Y34" s="402"/>
      <c r="Z34" s="402"/>
      <c r="AA34" s="402"/>
      <c r="AB34" s="402"/>
    </row>
    <row r="35" spans="1:28">
      <c r="A35" s="239"/>
      <c r="B35" s="240"/>
      <c r="C35" s="241"/>
      <c r="D35" s="242"/>
      <c r="E35" s="245"/>
      <c r="F35" s="240"/>
      <c r="G35" s="241"/>
      <c r="H35" s="243"/>
      <c r="I35" s="243"/>
      <c r="J35" s="244"/>
    </row>
    <row r="36" spans="1:28" ht="15.75">
      <c r="A36" s="239"/>
      <c r="B36" s="240"/>
      <c r="C36" s="241"/>
      <c r="D36" s="242"/>
      <c r="E36" s="246"/>
      <c r="F36" s="315" t="s">
        <v>440</v>
      </c>
      <c r="G36" s="241"/>
      <c r="H36" s="243"/>
      <c r="I36" s="243"/>
      <c r="J36" s="244"/>
    </row>
    <row r="37" spans="1:28">
      <c r="A37" s="239"/>
      <c r="B37" s="240"/>
      <c r="C37" s="241"/>
      <c r="D37" s="242"/>
      <c r="E37" s="246"/>
      <c r="F37" s="240"/>
      <c r="G37" s="241"/>
      <c r="H37" s="243"/>
      <c r="I37" s="243"/>
      <c r="J37" s="244"/>
    </row>
    <row r="38" spans="1:28">
      <c r="A38" s="239"/>
      <c r="B38" s="240"/>
      <c r="C38" s="241"/>
      <c r="D38" s="242"/>
      <c r="E38" s="246"/>
      <c r="F38" s="240"/>
      <c r="G38" s="241"/>
      <c r="H38" s="243"/>
      <c r="I38" s="243"/>
      <c r="J38" s="244"/>
    </row>
    <row r="39" spans="1:28">
      <c r="A39" s="239"/>
      <c r="B39" s="240"/>
      <c r="C39" s="241"/>
      <c r="D39" s="242"/>
      <c r="E39" s="246"/>
      <c r="F39" s="240"/>
      <c r="G39" s="241"/>
      <c r="H39" s="243"/>
      <c r="I39" s="243"/>
      <c r="J39" s="244"/>
    </row>
    <row r="40" spans="1:28">
      <c r="A40" s="239"/>
      <c r="B40" s="240"/>
      <c r="C40" s="241"/>
      <c r="D40" s="242"/>
      <c r="E40" s="246"/>
      <c r="F40" s="240"/>
      <c r="G40" s="241"/>
      <c r="H40" s="243"/>
      <c r="I40" s="243"/>
      <c r="J40" s="244"/>
    </row>
    <row r="41" spans="1:28">
      <c r="A41" s="239"/>
      <c r="B41" s="240"/>
      <c r="C41" s="241"/>
      <c r="D41" s="242"/>
      <c r="E41" s="246"/>
      <c r="F41" s="240"/>
      <c r="G41" s="241"/>
      <c r="H41" s="243"/>
      <c r="I41" s="243"/>
      <c r="J41" s="244"/>
    </row>
    <row r="42" spans="1:28">
      <c r="A42" s="239"/>
      <c r="B42" s="240"/>
      <c r="C42" s="241"/>
      <c r="D42" s="242"/>
      <c r="E42" s="246"/>
      <c r="F42" s="240"/>
      <c r="G42" s="241"/>
      <c r="H42" s="243"/>
      <c r="I42" s="243"/>
      <c r="J42" s="244"/>
    </row>
    <row r="43" spans="1:28">
      <c r="A43" s="239"/>
      <c r="B43" s="240"/>
      <c r="D43" s="242"/>
      <c r="F43" s="240"/>
      <c r="G43" s="244"/>
      <c r="H43" s="243"/>
      <c r="I43" s="243"/>
      <c r="J43" s="244"/>
    </row>
    <row r="44" spans="1:28">
      <c r="A44" s="246"/>
      <c r="B44" s="247"/>
      <c r="D44" s="245"/>
      <c r="E44" s="246"/>
      <c r="F44" s="245"/>
    </row>
    <row r="45" spans="1:28">
      <c r="A45" s="246"/>
      <c r="B45" s="245"/>
      <c r="C45" s="246"/>
      <c r="E45" s="246"/>
    </row>
    <row r="46" spans="1:28">
      <c r="A46" s="246"/>
      <c r="B46" s="246"/>
      <c r="C46" s="246"/>
      <c r="D46" s="245"/>
      <c r="E46" s="246"/>
      <c r="F46" s="245"/>
    </row>
    <row r="47" spans="1:28">
      <c r="A47" s="246"/>
      <c r="B47" s="245"/>
      <c r="C47" s="246"/>
      <c r="D47" s="246"/>
      <c r="E47" s="246"/>
      <c r="F47" s="246"/>
    </row>
    <row r="48" spans="1:28">
      <c r="A48" s="246"/>
      <c r="B48" s="245"/>
      <c r="C48" s="246"/>
      <c r="D48" s="245"/>
      <c r="E48" s="246"/>
      <c r="F48" s="246"/>
    </row>
    <row r="49" spans="1:6">
      <c r="A49" s="246"/>
      <c r="B49" s="245"/>
      <c r="C49" s="246"/>
      <c r="D49" s="245"/>
      <c r="E49" s="246"/>
      <c r="F49" s="245"/>
    </row>
    <row r="50" spans="1:6">
      <c r="A50" s="246"/>
      <c r="B50" s="245"/>
      <c r="C50" s="246"/>
      <c r="D50" s="245"/>
      <c r="E50" s="246"/>
      <c r="F50" s="246"/>
    </row>
    <row r="51" spans="1:6">
      <c r="A51" s="246"/>
      <c r="B51" s="245"/>
      <c r="C51" s="246"/>
      <c r="D51" s="245"/>
      <c r="E51" s="246"/>
      <c r="F51" s="245"/>
    </row>
    <row r="52" spans="1:6">
      <c r="A52" s="246"/>
      <c r="B52" s="245"/>
      <c r="C52" s="246"/>
      <c r="D52" s="245"/>
      <c r="E52" s="246"/>
      <c r="F52" s="245"/>
    </row>
    <row r="53" spans="1:6">
      <c r="A53" s="246"/>
      <c r="B53" s="245"/>
      <c r="C53" s="246"/>
      <c r="D53" s="245"/>
      <c r="E53" s="246"/>
      <c r="F53" s="245"/>
    </row>
    <row r="54" spans="1:6">
      <c r="A54" s="246"/>
      <c r="B54" s="245"/>
      <c r="C54" s="246"/>
      <c r="D54" s="245"/>
      <c r="E54" s="246"/>
      <c r="F54" s="245"/>
    </row>
    <row r="55" spans="1:6">
      <c r="A55" s="246"/>
      <c r="B55" s="245"/>
      <c r="C55" s="246"/>
      <c r="D55" s="245"/>
      <c r="E55" s="246"/>
      <c r="F55" s="245"/>
    </row>
    <row r="56" spans="1:6">
      <c r="A56" s="246"/>
      <c r="B56" s="245"/>
      <c r="C56" s="246"/>
      <c r="D56" s="245"/>
      <c r="E56" s="246"/>
      <c r="F56" s="245"/>
    </row>
    <row r="57" spans="1:6">
      <c r="A57" s="246"/>
      <c r="B57" s="245"/>
      <c r="C57" s="246"/>
      <c r="D57" s="245"/>
      <c r="E57" s="246"/>
      <c r="F57" s="245"/>
    </row>
    <row r="58" spans="1:6">
      <c r="A58" s="246"/>
      <c r="B58" s="245"/>
      <c r="C58" s="246"/>
      <c r="D58" s="245"/>
      <c r="E58" s="246"/>
      <c r="F58" s="245"/>
    </row>
    <row r="59" spans="1:6">
      <c r="A59" s="246"/>
      <c r="B59" s="245"/>
      <c r="C59" s="246"/>
      <c r="D59" s="245"/>
      <c r="E59" s="246"/>
      <c r="F59" s="245"/>
    </row>
    <row r="60" spans="1:6">
      <c r="A60" s="246"/>
      <c r="B60" s="246"/>
      <c r="C60" s="246"/>
      <c r="D60" s="245"/>
      <c r="E60" s="246"/>
      <c r="F60" s="245"/>
    </row>
    <row r="61" spans="1:6">
      <c r="A61" s="246"/>
      <c r="B61" s="246"/>
      <c r="C61" s="246"/>
      <c r="D61" s="246"/>
      <c r="E61" s="246"/>
      <c r="F61" s="246"/>
    </row>
    <row r="62" spans="1:6">
      <c r="A62" s="246"/>
      <c r="B62" s="245"/>
      <c r="C62" s="246"/>
      <c r="D62" s="246"/>
      <c r="E62" s="246"/>
      <c r="F62" s="246"/>
    </row>
    <row r="63" spans="1:6">
      <c r="A63" s="246"/>
      <c r="C63" s="246"/>
      <c r="D63" s="245"/>
      <c r="E63" s="246"/>
      <c r="F63" s="246"/>
    </row>
    <row r="64" spans="1:6">
      <c r="B64" s="245"/>
    </row>
    <row r="65" spans="1:6">
      <c r="A65" s="246"/>
      <c r="C65" s="246"/>
      <c r="D65" s="245"/>
      <c r="E65" s="246"/>
      <c r="F65" s="245"/>
    </row>
    <row r="66" spans="1:6">
      <c r="A66" s="246"/>
      <c r="B66" s="245"/>
      <c r="C66" s="246"/>
      <c r="E66" s="246"/>
    </row>
    <row r="67" spans="1:6">
      <c r="A67" s="246"/>
      <c r="B67" s="245"/>
      <c r="C67" s="246"/>
      <c r="D67" s="245"/>
      <c r="E67" s="246"/>
      <c r="F67" s="245"/>
    </row>
    <row r="68" spans="1:6">
      <c r="A68" s="246"/>
      <c r="B68" s="245"/>
      <c r="C68" s="246"/>
      <c r="D68" s="245"/>
      <c r="E68" s="246"/>
      <c r="F68" s="245"/>
    </row>
    <row r="69" spans="1:6">
      <c r="A69" s="246"/>
      <c r="B69" s="245"/>
      <c r="C69" s="246"/>
      <c r="D69" s="245"/>
      <c r="E69" s="246"/>
      <c r="F69" s="245"/>
    </row>
    <row r="70" spans="1:6">
      <c r="A70" s="246"/>
      <c r="B70" s="245"/>
      <c r="C70" s="246"/>
      <c r="D70" s="245"/>
      <c r="E70" s="246"/>
      <c r="F70" s="245"/>
    </row>
    <row r="71" spans="1:6">
      <c r="A71" s="246"/>
      <c r="B71" s="245"/>
      <c r="C71" s="246"/>
      <c r="D71" s="245"/>
      <c r="E71" s="246"/>
      <c r="F71" s="246"/>
    </row>
    <row r="72" spans="1:6">
      <c r="A72" s="246"/>
      <c r="B72" s="245"/>
      <c r="C72" s="246"/>
      <c r="D72" s="245"/>
      <c r="E72" s="246"/>
      <c r="F72" s="245"/>
    </row>
    <row r="73" spans="1:6">
      <c r="A73" s="246"/>
      <c r="B73" s="245"/>
      <c r="C73" s="246"/>
      <c r="D73" s="245"/>
      <c r="E73" s="246"/>
      <c r="F73" s="245"/>
    </row>
    <row r="74" spans="1:6">
      <c r="A74" s="246"/>
      <c r="B74" s="245"/>
      <c r="C74" s="246"/>
      <c r="D74" s="245"/>
      <c r="E74" s="246"/>
      <c r="F74" s="245"/>
    </row>
    <row r="75" spans="1:6">
      <c r="A75" s="246"/>
      <c r="B75" s="245"/>
      <c r="C75" s="246"/>
      <c r="D75" s="245"/>
      <c r="E75" s="246"/>
      <c r="F75" s="245"/>
    </row>
    <row r="76" spans="1:6">
      <c r="A76" s="246"/>
      <c r="B76" s="245"/>
      <c r="C76" s="246"/>
      <c r="D76" s="245"/>
      <c r="E76" s="246"/>
      <c r="F76" s="245"/>
    </row>
    <row r="77" spans="1:6">
      <c r="A77" s="246"/>
      <c r="B77" s="245"/>
      <c r="C77" s="246"/>
      <c r="D77" s="245"/>
      <c r="E77" s="246"/>
      <c r="F77" s="245"/>
    </row>
    <row r="78" spans="1:6">
      <c r="A78" s="246"/>
      <c r="B78" s="245"/>
      <c r="C78" s="246"/>
      <c r="D78" s="245"/>
      <c r="E78" s="246"/>
      <c r="F78" s="245"/>
    </row>
    <row r="79" spans="1:6">
      <c r="A79" s="246"/>
      <c r="B79" s="245"/>
      <c r="C79" s="246"/>
      <c r="D79" s="245"/>
      <c r="E79" s="246"/>
      <c r="F79" s="245"/>
    </row>
    <row r="80" spans="1:6">
      <c r="A80" s="246"/>
      <c r="B80" s="245"/>
      <c r="C80" s="246"/>
      <c r="D80" s="245"/>
      <c r="E80" s="246"/>
      <c r="F80" s="245"/>
    </row>
    <row r="81" spans="1:6">
      <c r="A81" s="246"/>
      <c r="B81" s="245"/>
      <c r="C81" s="246"/>
      <c r="D81" s="245"/>
      <c r="E81" s="246"/>
      <c r="F81" s="245"/>
    </row>
    <row r="82" spans="1:6">
      <c r="A82" s="246"/>
      <c r="B82" s="245"/>
      <c r="C82" s="246"/>
      <c r="D82" s="246"/>
      <c r="E82" s="246"/>
      <c r="F82" s="245"/>
    </row>
    <row r="83" spans="1:6">
      <c r="A83" s="246"/>
      <c r="B83" s="245"/>
      <c r="C83" s="246"/>
      <c r="D83" s="246"/>
      <c r="E83" s="246"/>
      <c r="F83" s="245"/>
    </row>
    <row r="84" spans="1:6">
      <c r="A84" s="246"/>
      <c r="C84" s="246"/>
      <c r="D84" s="245"/>
      <c r="E84" s="246"/>
      <c r="F84" s="245"/>
    </row>
    <row r="85" spans="1:6">
      <c r="B85" s="245"/>
    </row>
    <row r="86" spans="1:6">
      <c r="A86" s="246"/>
      <c r="C86" s="246"/>
      <c r="D86" s="245"/>
      <c r="E86" s="246"/>
      <c r="F86" s="245"/>
    </row>
    <row r="87" spans="1:6">
      <c r="A87" s="246"/>
      <c r="B87" s="245"/>
      <c r="C87" s="246"/>
      <c r="E87" s="246"/>
    </row>
    <row r="88" spans="1:6">
      <c r="A88" s="246"/>
      <c r="B88" s="246"/>
      <c r="C88" s="246"/>
      <c r="D88" s="245"/>
      <c r="E88" s="246"/>
      <c r="F88" s="245"/>
    </row>
    <row r="89" spans="1:6">
      <c r="A89" s="246"/>
      <c r="B89" s="245"/>
      <c r="C89" s="246"/>
      <c r="D89" s="246"/>
      <c r="E89" s="246"/>
      <c r="F89" s="246"/>
    </row>
    <row r="90" spans="1:6">
      <c r="A90" s="246"/>
      <c r="B90" s="245"/>
      <c r="C90" s="246"/>
      <c r="D90" s="245"/>
      <c r="E90" s="246"/>
      <c r="F90" s="246"/>
    </row>
    <row r="91" spans="1:6">
      <c r="A91" s="246"/>
      <c r="B91" s="246"/>
      <c r="C91" s="246"/>
      <c r="D91" s="245"/>
      <c r="E91" s="246"/>
      <c r="F91" s="245"/>
    </row>
    <row r="92" spans="1:6">
      <c r="A92" s="246"/>
      <c r="B92" s="245"/>
      <c r="C92" s="246"/>
      <c r="D92" s="246"/>
      <c r="E92" s="246"/>
      <c r="F92" s="246"/>
    </row>
    <row r="93" spans="1:6">
      <c r="A93" s="246"/>
      <c r="B93" s="245"/>
      <c r="C93" s="246"/>
      <c r="D93" s="245"/>
      <c r="E93" s="246"/>
      <c r="F93" s="246"/>
    </row>
    <row r="94" spans="1:6">
      <c r="A94" s="246"/>
      <c r="B94" s="245"/>
      <c r="C94" s="246"/>
      <c r="D94" s="245"/>
      <c r="E94" s="246"/>
      <c r="F94" s="245"/>
    </row>
    <row r="95" spans="1:6">
      <c r="A95" s="246"/>
      <c r="B95" s="246"/>
      <c r="C95" s="246"/>
      <c r="D95" s="245"/>
      <c r="E95" s="246"/>
      <c r="F95" s="246"/>
    </row>
    <row r="96" spans="1:6">
      <c r="A96" s="246"/>
      <c r="B96" s="246"/>
      <c r="C96" s="246"/>
      <c r="D96" s="246"/>
      <c r="E96" s="246"/>
      <c r="F96" s="246"/>
    </row>
    <row r="97" spans="1:6">
      <c r="A97" s="246"/>
      <c r="B97" s="245"/>
      <c r="C97" s="246"/>
      <c r="D97" s="246"/>
      <c r="E97" s="246"/>
      <c r="F97" s="246"/>
    </row>
    <row r="98" spans="1:6">
      <c r="A98" s="246"/>
      <c r="B98" s="246"/>
      <c r="C98" s="246"/>
      <c r="D98" s="245"/>
      <c r="E98" s="246"/>
      <c r="F98" s="245"/>
    </row>
    <row r="99" spans="1:6">
      <c r="A99" s="246"/>
      <c r="B99" s="246"/>
      <c r="C99" s="246"/>
      <c r="D99" s="246"/>
      <c r="E99" s="246"/>
      <c r="F99" s="246"/>
    </row>
    <row r="100" spans="1:6">
      <c r="A100" s="246"/>
      <c r="B100" s="245"/>
      <c r="C100" s="246"/>
      <c r="D100" s="246"/>
      <c r="E100" s="246"/>
      <c r="F100" s="246"/>
    </row>
    <row r="101" spans="1:6">
      <c r="A101" s="246"/>
      <c r="B101" s="246"/>
      <c r="C101" s="246"/>
      <c r="D101" s="246"/>
      <c r="E101" s="246"/>
      <c r="F101" s="245"/>
    </row>
    <row r="102" spans="1:6">
      <c r="A102" s="246"/>
      <c r="B102" s="246"/>
      <c r="C102" s="246"/>
      <c r="D102" s="246"/>
      <c r="E102" s="246"/>
      <c r="F102" s="246"/>
    </row>
    <row r="103" spans="1:6">
      <c r="A103" s="246"/>
      <c r="B103" s="246"/>
      <c r="C103" s="246"/>
      <c r="D103" s="246"/>
      <c r="E103" s="246"/>
      <c r="F103" s="246"/>
    </row>
    <row r="104" spans="1:6">
      <c r="A104" s="246"/>
      <c r="B104" s="246"/>
      <c r="C104" s="246"/>
      <c r="D104" s="246"/>
      <c r="E104" s="246"/>
      <c r="F104" s="246"/>
    </row>
    <row r="105" spans="1:6">
      <c r="A105" s="246"/>
      <c r="C105" s="246"/>
      <c r="D105" s="246"/>
      <c r="E105" s="246"/>
      <c r="F105" s="246"/>
    </row>
    <row r="106" spans="1:6">
      <c r="B106" s="245"/>
    </row>
    <row r="107" spans="1:6">
      <c r="A107" s="246"/>
      <c r="C107" s="246"/>
      <c r="D107" s="245"/>
      <c r="E107" s="246"/>
      <c r="F107" s="245"/>
    </row>
    <row r="108" spans="1:6">
      <c r="A108" s="246"/>
      <c r="B108" s="245"/>
      <c r="C108" s="246"/>
      <c r="E108" s="246"/>
    </row>
    <row r="109" spans="1:6">
      <c r="A109" s="246"/>
      <c r="B109" s="246"/>
      <c r="C109" s="246"/>
      <c r="D109" s="245"/>
      <c r="E109" s="246"/>
      <c r="F109" s="245"/>
    </row>
    <row r="110" spans="1:6">
      <c r="A110" s="246"/>
      <c r="B110" s="246"/>
      <c r="C110" s="246"/>
      <c r="D110" s="246"/>
      <c r="E110" s="246"/>
      <c r="F110" s="246"/>
    </row>
    <row r="111" spans="1:6">
      <c r="A111" s="246"/>
      <c r="B111" s="245"/>
      <c r="C111" s="246"/>
      <c r="D111" s="246"/>
      <c r="E111" s="246"/>
      <c r="F111" s="246"/>
    </row>
    <row r="112" spans="1:6">
      <c r="A112" s="246"/>
      <c r="B112" s="245"/>
      <c r="C112" s="246"/>
      <c r="D112" s="245"/>
      <c r="E112" s="246"/>
      <c r="F112" s="245"/>
    </row>
    <row r="113" spans="1:6">
      <c r="A113" s="246"/>
      <c r="B113" s="245"/>
      <c r="C113" s="246"/>
      <c r="D113" s="246"/>
      <c r="E113" s="246"/>
      <c r="F113" s="245"/>
    </row>
    <row r="114" spans="1:6">
      <c r="A114" s="246"/>
      <c r="B114" s="245"/>
      <c r="C114" s="246"/>
      <c r="D114" s="245"/>
      <c r="E114" s="246"/>
      <c r="F114" s="245"/>
    </row>
    <row r="115" spans="1:6">
      <c r="A115" s="246"/>
      <c r="B115" s="245"/>
      <c r="C115" s="246"/>
      <c r="D115" s="245"/>
      <c r="E115" s="246"/>
      <c r="F115" s="245"/>
    </row>
    <row r="116" spans="1:6">
      <c r="A116" s="246"/>
      <c r="B116" s="245"/>
      <c r="C116" s="246"/>
      <c r="D116" s="245"/>
      <c r="E116" s="246"/>
      <c r="F116" s="245"/>
    </row>
    <row r="117" spans="1:6">
      <c r="A117" s="246"/>
      <c r="B117" s="246"/>
      <c r="C117" s="246"/>
      <c r="D117" s="245"/>
      <c r="E117" s="246"/>
      <c r="F117" s="245"/>
    </row>
    <row r="118" spans="1:6">
      <c r="A118" s="246"/>
      <c r="B118" s="245"/>
      <c r="C118" s="246"/>
      <c r="D118" s="246"/>
      <c r="E118" s="246"/>
      <c r="F118" s="246"/>
    </row>
    <row r="119" spans="1:6">
      <c r="A119" s="246"/>
      <c r="B119" s="245"/>
      <c r="C119" s="246"/>
      <c r="D119" s="245"/>
      <c r="E119" s="246"/>
      <c r="F119" s="245"/>
    </row>
    <row r="120" spans="1:6">
      <c r="A120" s="246"/>
      <c r="B120" s="245"/>
      <c r="C120" s="246"/>
      <c r="D120" s="246"/>
      <c r="E120" s="246"/>
      <c r="F120" s="245"/>
    </row>
    <row r="121" spans="1:6">
      <c r="A121" s="246"/>
      <c r="B121" s="245"/>
      <c r="C121" s="246"/>
      <c r="D121" s="246"/>
      <c r="E121" s="246"/>
      <c r="F121" s="245"/>
    </row>
    <row r="122" spans="1:6">
      <c r="A122" s="246"/>
      <c r="B122" s="245"/>
      <c r="C122" s="246"/>
      <c r="D122" s="245"/>
      <c r="E122" s="246"/>
      <c r="F122" s="245"/>
    </row>
    <row r="123" spans="1:6">
      <c r="A123" s="246"/>
      <c r="B123" s="245"/>
      <c r="C123" s="246"/>
      <c r="D123" s="246"/>
      <c r="E123" s="246"/>
      <c r="F123" s="245"/>
    </row>
    <row r="124" spans="1:6">
      <c r="A124" s="246"/>
      <c r="B124" s="246"/>
      <c r="C124" s="246"/>
      <c r="D124" s="246"/>
      <c r="E124" s="246"/>
      <c r="F124" s="245"/>
    </row>
    <row r="125" spans="1:6">
      <c r="A125" s="246"/>
      <c r="B125" s="246"/>
      <c r="C125" s="246"/>
      <c r="D125" s="246"/>
      <c r="E125" s="246"/>
      <c r="F125" s="246"/>
    </row>
    <row r="126" spans="1:6">
      <c r="A126" s="246"/>
      <c r="C126" s="246"/>
      <c r="D126" s="246"/>
      <c r="E126" s="246"/>
      <c r="F126" s="246"/>
    </row>
    <row r="127" spans="1:6">
      <c r="B127" s="245"/>
    </row>
    <row r="128" spans="1:6">
      <c r="A128" s="246"/>
      <c r="C128" s="246"/>
      <c r="D128" s="245"/>
      <c r="E128" s="246"/>
      <c r="F128" s="246"/>
    </row>
    <row r="129" spans="1:6">
      <c r="A129" s="246"/>
      <c r="B129" s="246"/>
      <c r="C129" s="246"/>
      <c r="E129" s="246"/>
    </row>
    <row r="130" spans="1:6">
      <c r="A130" s="246"/>
      <c r="B130" s="246"/>
      <c r="C130" s="246"/>
      <c r="D130" s="246"/>
      <c r="E130" s="246"/>
      <c r="F130" s="246"/>
    </row>
    <row r="131" spans="1:6">
      <c r="A131" s="246"/>
      <c r="B131" s="246"/>
      <c r="C131" s="246"/>
      <c r="D131" s="246"/>
      <c r="E131" s="246"/>
      <c r="F131" s="246"/>
    </row>
    <row r="132" spans="1:6">
      <c r="A132" s="246"/>
      <c r="B132" s="246"/>
      <c r="C132" s="246"/>
      <c r="D132" s="246"/>
      <c r="E132" s="246"/>
      <c r="F132" s="246"/>
    </row>
    <row r="133" spans="1:6">
      <c r="A133" s="246"/>
      <c r="B133" s="246"/>
      <c r="C133" s="246"/>
      <c r="D133" s="246"/>
      <c r="E133" s="246"/>
      <c r="F133" s="246"/>
    </row>
    <row r="134" spans="1:6">
      <c r="A134" s="246"/>
      <c r="B134" s="246"/>
      <c r="C134" s="246"/>
      <c r="D134" s="246"/>
      <c r="E134" s="246"/>
      <c r="F134" s="246"/>
    </row>
    <row r="135" spans="1:6">
      <c r="A135" s="246"/>
      <c r="B135" s="246"/>
      <c r="C135" s="246"/>
      <c r="D135" s="246"/>
      <c r="E135" s="246"/>
      <c r="F135" s="246"/>
    </row>
    <row r="136" spans="1:6">
      <c r="A136" s="246"/>
      <c r="B136" s="246"/>
      <c r="C136" s="246"/>
      <c r="D136" s="246"/>
      <c r="E136" s="246"/>
      <c r="F136" s="246"/>
    </row>
    <row r="137" spans="1:6">
      <c r="A137" s="246"/>
      <c r="B137" s="245"/>
      <c r="C137" s="246"/>
      <c r="D137" s="246"/>
      <c r="E137" s="246"/>
      <c r="F137" s="246"/>
    </row>
    <row r="138" spans="1:6">
      <c r="A138" s="246"/>
      <c r="B138" s="246"/>
      <c r="C138" s="246"/>
      <c r="D138" s="245"/>
      <c r="E138" s="246"/>
      <c r="F138" s="246"/>
    </row>
    <row r="139" spans="1:6">
      <c r="A139" s="246"/>
      <c r="B139" s="246"/>
      <c r="C139" s="246"/>
      <c r="D139" s="246"/>
      <c r="E139" s="246"/>
      <c r="F139" s="246"/>
    </row>
    <row r="140" spans="1:6">
      <c r="A140" s="246"/>
      <c r="B140" s="246"/>
      <c r="C140" s="246"/>
      <c r="D140" s="246"/>
      <c r="E140" s="246"/>
      <c r="F140" s="246"/>
    </row>
    <row r="141" spans="1:6">
      <c r="A141" s="246"/>
      <c r="B141" s="246"/>
      <c r="C141" s="246"/>
      <c r="D141" s="246"/>
      <c r="E141" s="246"/>
      <c r="F141" s="246"/>
    </row>
    <row r="142" spans="1:6">
      <c r="A142" s="246"/>
      <c r="B142" s="246"/>
      <c r="C142" s="246"/>
      <c r="D142" s="246"/>
      <c r="E142" s="246"/>
      <c r="F142" s="246"/>
    </row>
    <row r="143" spans="1:6">
      <c r="A143" s="246"/>
      <c r="B143" s="246"/>
      <c r="C143" s="246"/>
      <c r="D143" s="246"/>
      <c r="E143" s="246"/>
      <c r="F143" s="246"/>
    </row>
    <row r="144" spans="1:6">
      <c r="A144" s="246"/>
      <c r="B144" s="246"/>
      <c r="C144" s="246"/>
      <c r="D144" s="246"/>
      <c r="E144" s="246"/>
      <c r="F144" s="246"/>
    </row>
    <row r="145" spans="1:6">
      <c r="A145" s="246"/>
      <c r="B145" s="246"/>
      <c r="C145" s="246"/>
      <c r="D145" s="246"/>
      <c r="E145" s="246"/>
      <c r="F145" s="246"/>
    </row>
    <row r="146" spans="1:6">
      <c r="A146" s="246"/>
      <c r="B146" s="246"/>
      <c r="C146" s="246"/>
      <c r="D146" s="246"/>
      <c r="E146" s="246"/>
      <c r="F146" s="246"/>
    </row>
    <row r="147" spans="1:6">
      <c r="A147" s="246"/>
      <c r="C147" s="246"/>
      <c r="D147" s="246"/>
      <c r="E147" s="246"/>
      <c r="F147" s="246"/>
    </row>
    <row r="148" spans="1:6">
      <c r="B148" s="246"/>
    </row>
    <row r="149" spans="1:6">
      <c r="A149" s="246"/>
      <c r="C149" s="246"/>
      <c r="D149" s="246"/>
      <c r="E149" s="246"/>
      <c r="F149" s="246"/>
    </row>
    <row r="150" spans="1:6">
      <c r="A150" s="246"/>
      <c r="C150" s="246"/>
    </row>
    <row r="480" spans="1:1">
      <c r="A480" s="246"/>
    </row>
    <row r="484" spans="1:2">
      <c r="A484" s="246"/>
    </row>
    <row r="486" spans="1:2">
      <c r="A486" s="246"/>
    </row>
    <row r="487" spans="1:2">
      <c r="A487" s="246"/>
      <c r="B487" s="246"/>
    </row>
    <row r="488" spans="1:2">
      <c r="A488" s="246"/>
      <c r="B488" s="246"/>
    </row>
    <row r="491" spans="1:2">
      <c r="B491" s="246"/>
    </row>
    <row r="492" spans="1:2">
      <c r="A492" s="246"/>
    </row>
    <row r="493" spans="1:2">
      <c r="B493" s="245"/>
    </row>
    <row r="494" spans="1:2">
      <c r="A494" s="246"/>
    </row>
    <row r="496" spans="1:2">
      <c r="A496" s="246"/>
      <c r="B496" s="246"/>
    </row>
    <row r="497" spans="1:2">
      <c r="A497" s="246"/>
      <c r="B497" s="246"/>
    </row>
    <row r="498" spans="1:2">
      <c r="A498" s="246"/>
      <c r="B498" s="246"/>
    </row>
    <row r="499" spans="1:2">
      <c r="A499" s="246"/>
      <c r="B499" s="246"/>
    </row>
    <row r="500" spans="1:2">
      <c r="A500" s="246"/>
      <c r="B500" s="246"/>
    </row>
    <row r="501" spans="1:2">
      <c r="A501" s="246"/>
      <c r="B501" s="246"/>
    </row>
    <row r="502" spans="1:2">
      <c r="A502" s="246"/>
      <c r="B502" s="246"/>
    </row>
    <row r="503" spans="1:2">
      <c r="A503" s="246"/>
      <c r="B503" s="246"/>
    </row>
    <row r="504" spans="1:2">
      <c r="A504" s="246"/>
      <c r="B504" s="246"/>
    </row>
    <row r="505" spans="1:2">
      <c r="A505" s="246"/>
      <c r="B505" s="246"/>
    </row>
    <row r="506" spans="1:2">
      <c r="A506" s="246"/>
      <c r="B506" s="246"/>
    </row>
    <row r="507" spans="1:2">
      <c r="A507" s="246"/>
      <c r="B507" s="246"/>
    </row>
    <row r="508" spans="1:2">
      <c r="A508" s="246"/>
      <c r="B508" s="246"/>
    </row>
    <row r="509" spans="1:2">
      <c r="A509" s="246"/>
      <c r="B509" s="246"/>
    </row>
    <row r="510" spans="1:2">
      <c r="A510" s="246"/>
      <c r="B510" s="246"/>
    </row>
    <row r="511" spans="1:2">
      <c r="A511" s="246"/>
      <c r="B511" s="246"/>
    </row>
    <row r="512" spans="1:2">
      <c r="A512" s="246"/>
      <c r="B512" s="246"/>
    </row>
    <row r="513" spans="1:2">
      <c r="A513" s="246"/>
      <c r="B513" s="245"/>
    </row>
    <row r="514" spans="1:2">
      <c r="A514" s="246"/>
    </row>
    <row r="516" spans="1:2">
      <c r="A516" s="246"/>
      <c r="B516" s="246"/>
    </row>
    <row r="517" spans="1:2">
      <c r="A517" s="246"/>
    </row>
    <row r="518" spans="1:2">
      <c r="A518" s="246"/>
      <c r="B518" s="246"/>
    </row>
    <row r="519" spans="1:2">
      <c r="A519" s="246"/>
      <c r="B519" s="246"/>
    </row>
    <row r="520" spans="1:2">
      <c r="A520" s="246"/>
      <c r="B520" s="246"/>
    </row>
    <row r="521" spans="1:2">
      <c r="A521" s="246"/>
      <c r="B521" s="246"/>
    </row>
    <row r="522" spans="1:2">
      <c r="A522" s="246"/>
      <c r="B522" s="246"/>
    </row>
    <row r="523" spans="1:2">
      <c r="A523" s="246"/>
      <c r="B523" s="246"/>
    </row>
    <row r="524" spans="1:2">
      <c r="A524" s="246"/>
      <c r="B524" s="246"/>
    </row>
    <row r="525" spans="1:2">
      <c r="A525" s="246"/>
      <c r="B525" s="246"/>
    </row>
    <row r="526" spans="1:2">
      <c r="A526" s="246"/>
      <c r="B526" s="246"/>
    </row>
    <row r="527" spans="1:2">
      <c r="A527" s="246"/>
      <c r="B527" s="246"/>
    </row>
    <row r="528" spans="1:2">
      <c r="A528" s="246"/>
      <c r="B528" s="246"/>
    </row>
    <row r="529" spans="1:2">
      <c r="A529" s="246"/>
      <c r="B529" s="246"/>
    </row>
    <row r="530" spans="1:2">
      <c r="A530" s="246"/>
      <c r="B530" s="246"/>
    </row>
    <row r="531" spans="1:2">
      <c r="A531" s="246"/>
      <c r="B531" s="246"/>
    </row>
    <row r="532" spans="1:2">
      <c r="A532" s="246"/>
      <c r="B532" s="246"/>
    </row>
    <row r="533" spans="1:2">
      <c r="A533" s="246"/>
      <c r="B533" s="246"/>
    </row>
    <row r="534" spans="1:2">
      <c r="A534" s="246"/>
      <c r="B534" s="246"/>
    </row>
    <row r="535" spans="1:2">
      <c r="A535" s="246"/>
      <c r="B535" s="246"/>
    </row>
    <row r="536" spans="1:2">
      <c r="A536" s="246"/>
    </row>
    <row r="537" spans="1:2">
      <c r="B537" s="246"/>
    </row>
    <row r="538" spans="1:2">
      <c r="A538" s="246"/>
    </row>
    <row r="539" spans="1:2">
      <c r="A539" s="246"/>
      <c r="B539" s="246"/>
    </row>
    <row r="540" spans="1:2">
      <c r="A540" s="246"/>
      <c r="B540" s="246"/>
    </row>
    <row r="541" spans="1:2">
      <c r="A541" s="246"/>
      <c r="B541" s="246"/>
    </row>
    <row r="542" spans="1:2">
      <c r="A542" s="246"/>
      <c r="B542" s="246"/>
    </row>
    <row r="543" spans="1:2">
      <c r="A543" s="246"/>
      <c r="B543" s="246"/>
    </row>
    <row r="544" spans="1:2">
      <c r="A544" s="246"/>
      <c r="B544" s="246"/>
    </row>
    <row r="545" spans="1:2">
      <c r="A545" s="246"/>
      <c r="B545" s="246"/>
    </row>
    <row r="546" spans="1:2">
      <c r="A546" s="246"/>
      <c r="B546" s="246"/>
    </row>
    <row r="547" spans="1:2">
      <c r="A547" s="246"/>
      <c r="B547" s="246"/>
    </row>
    <row r="548" spans="1:2">
      <c r="A548" s="246"/>
      <c r="B548" s="246"/>
    </row>
    <row r="549" spans="1:2">
      <c r="A549" s="246"/>
      <c r="B549" s="246"/>
    </row>
    <row r="550" spans="1:2">
      <c r="A550" s="246"/>
      <c r="B550" s="246"/>
    </row>
    <row r="551" spans="1:2">
      <c r="A551" s="246"/>
      <c r="B551" s="246"/>
    </row>
    <row r="552" spans="1:2">
      <c r="A552" s="246"/>
      <c r="B552" s="246"/>
    </row>
    <row r="553" spans="1:2">
      <c r="A553" s="246"/>
      <c r="B553" s="246"/>
    </row>
    <row r="554" spans="1:2">
      <c r="A554" s="246"/>
      <c r="B554" s="246"/>
    </row>
    <row r="555" spans="1:2">
      <c r="A555" s="246"/>
      <c r="B555" s="246"/>
    </row>
    <row r="556" spans="1:2">
      <c r="A556" s="246"/>
      <c r="B556" s="246"/>
    </row>
    <row r="557" spans="1:2">
      <c r="A557" s="246"/>
    </row>
    <row r="558" spans="1:2">
      <c r="B558" s="246"/>
    </row>
    <row r="559" spans="1:2">
      <c r="A559" s="246"/>
    </row>
    <row r="560" spans="1:2">
      <c r="A560" s="246"/>
      <c r="B560" s="246"/>
    </row>
    <row r="561" spans="1:2">
      <c r="A561" s="246"/>
      <c r="B561" s="246"/>
    </row>
    <row r="562" spans="1:2">
      <c r="A562" s="246"/>
      <c r="B562" s="246"/>
    </row>
    <row r="563" spans="1:2">
      <c r="A563" s="246"/>
      <c r="B563" s="246"/>
    </row>
    <row r="564" spans="1:2">
      <c r="A564" s="246"/>
      <c r="B564" s="246"/>
    </row>
    <row r="565" spans="1:2">
      <c r="A565" s="246"/>
      <c r="B565" s="246"/>
    </row>
    <row r="566" spans="1:2">
      <c r="A566" s="246"/>
      <c r="B566" s="246"/>
    </row>
    <row r="567" spans="1:2">
      <c r="A567" s="246"/>
      <c r="B567" s="246"/>
    </row>
    <row r="568" spans="1:2">
      <c r="A568" s="246"/>
      <c r="B568" s="246"/>
    </row>
    <row r="569" spans="1:2">
      <c r="A569" s="246"/>
      <c r="B569" s="246"/>
    </row>
    <row r="570" spans="1:2">
      <c r="A570" s="246"/>
      <c r="B570" s="246"/>
    </row>
    <row r="571" spans="1:2">
      <c r="A571" s="246"/>
      <c r="B571" s="246"/>
    </row>
    <row r="572" spans="1:2">
      <c r="A572" s="246"/>
      <c r="B572" s="246"/>
    </row>
    <row r="573" spans="1:2">
      <c r="A573" s="246"/>
      <c r="B573" s="246"/>
    </row>
    <row r="574" spans="1:2">
      <c r="A574" s="246"/>
      <c r="B574" s="246"/>
    </row>
    <row r="575" spans="1:2">
      <c r="A575" s="246"/>
      <c r="B575" s="246"/>
    </row>
    <row r="576" spans="1:2">
      <c r="A576" s="246"/>
      <c r="B576" s="246"/>
    </row>
    <row r="577" spans="1:2">
      <c r="A577" s="246"/>
      <c r="B577" s="246"/>
    </row>
    <row r="578" spans="1:2">
      <c r="A578" s="246"/>
    </row>
    <row r="579" spans="1:2">
      <c r="B579" s="246"/>
    </row>
    <row r="580" spans="1:2">
      <c r="A580" s="246"/>
    </row>
    <row r="581" spans="1:2">
      <c r="A581" s="246"/>
      <c r="B581" s="246"/>
    </row>
    <row r="582" spans="1:2">
      <c r="A582" s="246"/>
      <c r="B582" s="246"/>
    </row>
    <row r="583" spans="1:2">
      <c r="A583" s="246"/>
      <c r="B583" s="246"/>
    </row>
    <row r="584" spans="1:2">
      <c r="A584" s="246"/>
      <c r="B584" s="246"/>
    </row>
    <row r="585" spans="1:2">
      <c r="A585" s="246"/>
      <c r="B585" s="246"/>
    </row>
    <row r="586" spans="1:2">
      <c r="A586" s="246"/>
      <c r="B586" s="246"/>
    </row>
    <row r="587" spans="1:2">
      <c r="A587" s="246"/>
      <c r="B587" s="246"/>
    </row>
    <row r="588" spans="1:2">
      <c r="A588" s="246"/>
      <c r="B588" s="246"/>
    </row>
    <row r="589" spans="1:2">
      <c r="A589" s="246"/>
      <c r="B589" s="246"/>
    </row>
    <row r="590" spans="1:2">
      <c r="A590" s="246"/>
      <c r="B590" s="246"/>
    </row>
    <row r="591" spans="1:2">
      <c r="A591" s="246"/>
      <c r="B591" s="246"/>
    </row>
    <row r="592" spans="1:2">
      <c r="A592" s="246"/>
      <c r="B592" s="246"/>
    </row>
    <row r="593" spans="1:2">
      <c r="A593" s="246"/>
      <c r="B593" s="246"/>
    </row>
    <row r="594" spans="1:2">
      <c r="A594" s="246"/>
      <c r="B594" s="246"/>
    </row>
    <row r="595" spans="1:2">
      <c r="A595" s="246"/>
      <c r="B595" s="246"/>
    </row>
    <row r="596" spans="1:2">
      <c r="A596" s="246"/>
      <c r="B596" s="246"/>
    </row>
    <row r="597" spans="1:2">
      <c r="A597" s="246"/>
      <c r="B597" s="246"/>
    </row>
    <row r="598" spans="1:2">
      <c r="A598" s="246"/>
      <c r="B598" s="246"/>
    </row>
    <row r="599" spans="1:2">
      <c r="A599" s="246"/>
    </row>
    <row r="600" spans="1:2">
      <c r="B600" s="246"/>
    </row>
    <row r="601" spans="1:2">
      <c r="A601" s="246"/>
    </row>
    <row r="602" spans="1:2">
      <c r="A602" s="246"/>
      <c r="B602" s="246"/>
    </row>
    <row r="603" spans="1:2">
      <c r="A603" s="246"/>
      <c r="B603" s="246"/>
    </row>
    <row r="604" spans="1:2">
      <c r="A604" s="246"/>
      <c r="B604" s="246"/>
    </row>
    <row r="605" spans="1:2">
      <c r="A605" s="246"/>
      <c r="B605" s="246"/>
    </row>
    <row r="606" spans="1:2">
      <c r="A606" s="246"/>
      <c r="B606" s="246"/>
    </row>
    <row r="607" spans="1:2">
      <c r="A607" s="246"/>
      <c r="B607" s="246"/>
    </row>
    <row r="608" spans="1:2">
      <c r="A608" s="246"/>
      <c r="B608" s="246"/>
    </row>
    <row r="609" spans="1:2">
      <c r="A609" s="246"/>
      <c r="B609" s="246"/>
    </row>
    <row r="610" spans="1:2">
      <c r="A610" s="246"/>
      <c r="B610" s="246"/>
    </row>
    <row r="611" spans="1:2">
      <c r="A611" s="246"/>
      <c r="B611" s="246"/>
    </row>
    <row r="612" spans="1:2">
      <c r="A612" s="246"/>
      <c r="B612" s="246"/>
    </row>
    <row r="613" spans="1:2">
      <c r="A613" s="246"/>
      <c r="B613" s="246"/>
    </row>
    <row r="614" spans="1:2">
      <c r="A614" s="246"/>
      <c r="B614" s="246"/>
    </row>
    <row r="615" spans="1:2">
      <c r="A615" s="246"/>
      <c r="B615" s="246"/>
    </row>
    <row r="616" spans="1:2">
      <c r="A616" s="246"/>
      <c r="B616" s="246"/>
    </row>
    <row r="617" spans="1:2">
      <c r="A617" s="246"/>
      <c r="B617" s="246"/>
    </row>
    <row r="618" spans="1:2">
      <c r="A618" s="246"/>
      <c r="B618" s="246"/>
    </row>
    <row r="619" spans="1:2">
      <c r="A619" s="246"/>
      <c r="B619" s="246"/>
    </row>
    <row r="620" spans="1:2">
      <c r="A620" s="246"/>
    </row>
    <row r="621" spans="1:2">
      <c r="B621" s="245"/>
    </row>
    <row r="622" spans="1:2">
      <c r="A622" s="246"/>
    </row>
    <row r="623" spans="1:2">
      <c r="A623" s="246"/>
      <c r="B623" s="246"/>
    </row>
    <row r="624" spans="1:2">
      <c r="A624" s="246"/>
      <c r="B624" s="246"/>
    </row>
    <row r="625" spans="1:2">
      <c r="A625" s="246"/>
      <c r="B625" s="246"/>
    </row>
    <row r="626" spans="1:2">
      <c r="A626" s="246"/>
      <c r="B626" s="246"/>
    </row>
    <row r="627" spans="1:2">
      <c r="A627" s="246"/>
      <c r="B627" s="246"/>
    </row>
    <row r="628" spans="1:2">
      <c r="A628" s="246"/>
      <c r="B628" s="246"/>
    </row>
    <row r="629" spans="1:2">
      <c r="A629" s="246"/>
      <c r="B629" s="246"/>
    </row>
    <row r="630" spans="1:2">
      <c r="A630" s="246"/>
      <c r="B630" s="246"/>
    </row>
    <row r="631" spans="1:2">
      <c r="A631" s="246"/>
      <c r="B631" s="246"/>
    </row>
    <row r="632" spans="1:2">
      <c r="A632" s="246"/>
      <c r="B632" s="246"/>
    </row>
    <row r="633" spans="1:2">
      <c r="A633" s="246"/>
      <c r="B633" s="246"/>
    </row>
    <row r="634" spans="1:2">
      <c r="A634" s="246"/>
      <c r="B634" s="246"/>
    </row>
    <row r="635" spans="1:2">
      <c r="A635" s="246"/>
      <c r="B635" s="246"/>
    </row>
    <row r="636" spans="1:2">
      <c r="A636" s="246"/>
      <c r="B636" s="246"/>
    </row>
    <row r="637" spans="1:2">
      <c r="A637" s="246"/>
      <c r="B637" s="246"/>
    </row>
    <row r="638" spans="1:2">
      <c r="A638" s="246"/>
      <c r="B638" s="246"/>
    </row>
    <row r="639" spans="1:2">
      <c r="A639" s="246"/>
      <c r="B639" s="246"/>
    </row>
    <row r="640" spans="1:2">
      <c r="A640" s="246"/>
      <c r="B640" s="245"/>
    </row>
    <row r="641" spans="1:2">
      <c r="A641" s="246"/>
    </row>
    <row r="642" spans="1:2">
      <c r="B642" s="246"/>
    </row>
    <row r="643" spans="1:2">
      <c r="A643" s="246"/>
    </row>
    <row r="644" spans="1:2">
      <c r="A644" s="246"/>
    </row>
    <row r="648" spans="1:2">
      <c r="A648" s="246"/>
    </row>
    <row r="650" spans="1:2">
      <c r="A650" s="246"/>
    </row>
    <row r="651" spans="1:2">
      <c r="A651" s="246"/>
    </row>
    <row r="652" spans="1:2">
      <c r="A652" s="246"/>
      <c r="B652" s="246"/>
    </row>
    <row r="653" spans="1:2">
      <c r="A653" s="246"/>
      <c r="B653" s="246"/>
    </row>
    <row r="656" spans="1:2">
      <c r="B656" s="246"/>
    </row>
    <row r="657" spans="1:2">
      <c r="A657" s="246"/>
    </row>
    <row r="658" spans="1:2">
      <c r="B658" s="245"/>
    </row>
    <row r="659" spans="1:2">
      <c r="A659" s="246"/>
    </row>
    <row r="661" spans="1:2">
      <c r="A661" s="246"/>
      <c r="B661" s="246"/>
    </row>
    <row r="662" spans="1:2">
      <c r="A662" s="246"/>
      <c r="B662" s="246"/>
    </row>
    <row r="663" spans="1:2">
      <c r="A663" s="246"/>
      <c r="B663" s="246"/>
    </row>
    <row r="664" spans="1:2">
      <c r="A664" s="246"/>
      <c r="B664" s="246"/>
    </row>
    <row r="665" spans="1:2">
      <c r="A665" s="246"/>
      <c r="B665" s="246"/>
    </row>
    <row r="666" spans="1:2">
      <c r="A666" s="246"/>
      <c r="B666" s="246"/>
    </row>
    <row r="667" spans="1:2">
      <c r="A667" s="246"/>
      <c r="B667" s="246"/>
    </row>
    <row r="668" spans="1:2">
      <c r="A668" s="246"/>
      <c r="B668" s="246"/>
    </row>
    <row r="669" spans="1:2">
      <c r="A669" s="246"/>
      <c r="B669" s="246"/>
    </row>
    <row r="670" spans="1:2">
      <c r="A670" s="246"/>
      <c r="B670" s="246"/>
    </row>
    <row r="671" spans="1:2">
      <c r="A671" s="246"/>
      <c r="B671" s="246"/>
    </row>
    <row r="672" spans="1:2">
      <c r="A672" s="246"/>
      <c r="B672" s="246"/>
    </row>
    <row r="673" spans="1:2">
      <c r="A673" s="246"/>
      <c r="B673" s="246"/>
    </row>
    <row r="674" spans="1:2">
      <c r="A674" s="246"/>
      <c r="B674" s="246"/>
    </row>
    <row r="675" spans="1:2">
      <c r="A675" s="246"/>
      <c r="B675" s="246"/>
    </row>
    <row r="676" spans="1:2">
      <c r="A676" s="246"/>
      <c r="B676" s="246"/>
    </row>
    <row r="677" spans="1:2">
      <c r="A677" s="246"/>
      <c r="B677" s="246"/>
    </row>
    <row r="678" spans="1:2">
      <c r="A678" s="246"/>
      <c r="B678" s="245"/>
    </row>
    <row r="679" spans="1:2">
      <c r="A679" s="246"/>
    </row>
    <row r="681" spans="1:2">
      <c r="A681" s="246"/>
      <c r="B681" s="246"/>
    </row>
    <row r="682" spans="1:2">
      <c r="A682" s="246"/>
    </row>
    <row r="683" spans="1:2">
      <c r="A683" s="246"/>
      <c r="B683" s="246"/>
    </row>
    <row r="684" spans="1:2">
      <c r="A684" s="246"/>
      <c r="B684" s="246"/>
    </row>
    <row r="685" spans="1:2">
      <c r="A685" s="246"/>
      <c r="B685" s="246"/>
    </row>
    <row r="686" spans="1:2">
      <c r="A686" s="246"/>
      <c r="B686" s="246"/>
    </row>
    <row r="687" spans="1:2">
      <c r="A687" s="246"/>
      <c r="B687" s="246"/>
    </row>
    <row r="688" spans="1:2">
      <c r="A688" s="246"/>
      <c r="B688" s="246"/>
    </row>
    <row r="689" spans="1:2">
      <c r="A689" s="246"/>
      <c r="B689" s="246"/>
    </row>
    <row r="690" spans="1:2">
      <c r="A690" s="246"/>
      <c r="B690" s="246"/>
    </row>
    <row r="691" spans="1:2">
      <c r="A691" s="246"/>
      <c r="B691" s="246"/>
    </row>
    <row r="692" spans="1:2">
      <c r="A692" s="246"/>
      <c r="B692" s="246"/>
    </row>
    <row r="693" spans="1:2">
      <c r="A693" s="246"/>
      <c r="B693" s="246"/>
    </row>
    <row r="694" spans="1:2">
      <c r="A694" s="246"/>
      <c r="B694" s="246"/>
    </row>
    <row r="695" spans="1:2">
      <c r="A695" s="246"/>
      <c r="B695" s="246"/>
    </row>
    <row r="696" spans="1:2">
      <c r="A696" s="246"/>
      <c r="B696" s="246"/>
    </row>
    <row r="697" spans="1:2">
      <c r="A697" s="246"/>
      <c r="B697" s="246"/>
    </row>
    <row r="698" spans="1:2">
      <c r="A698" s="246"/>
      <c r="B698" s="246"/>
    </row>
    <row r="699" spans="1:2">
      <c r="A699" s="246"/>
      <c r="B699" s="246"/>
    </row>
    <row r="700" spans="1:2">
      <c r="A700" s="246"/>
      <c r="B700" s="246"/>
    </row>
    <row r="701" spans="1:2">
      <c r="A701" s="246"/>
    </row>
    <row r="702" spans="1:2">
      <c r="B702" s="246"/>
    </row>
    <row r="703" spans="1:2">
      <c r="A703" s="246"/>
    </row>
    <row r="704" spans="1:2">
      <c r="A704" s="246"/>
      <c r="B704" s="246"/>
    </row>
    <row r="705" spans="1:2">
      <c r="A705" s="246"/>
      <c r="B705" s="246"/>
    </row>
    <row r="706" spans="1:2">
      <c r="A706" s="246"/>
      <c r="B706" s="246"/>
    </row>
    <row r="707" spans="1:2">
      <c r="A707" s="246"/>
      <c r="B707" s="246"/>
    </row>
    <row r="708" spans="1:2">
      <c r="A708" s="246"/>
      <c r="B708" s="246"/>
    </row>
    <row r="709" spans="1:2">
      <c r="A709" s="246"/>
      <c r="B709" s="246"/>
    </row>
    <row r="710" spans="1:2">
      <c r="A710" s="246"/>
      <c r="B710" s="246"/>
    </row>
    <row r="711" spans="1:2">
      <c r="A711" s="246"/>
      <c r="B711" s="246"/>
    </row>
    <row r="712" spans="1:2">
      <c r="A712" s="246"/>
      <c r="B712" s="246"/>
    </row>
    <row r="713" spans="1:2">
      <c r="A713" s="246"/>
      <c r="B713" s="246"/>
    </row>
    <row r="714" spans="1:2">
      <c r="A714" s="246"/>
      <c r="B714" s="246"/>
    </row>
    <row r="715" spans="1:2">
      <c r="A715" s="246"/>
      <c r="B715" s="246"/>
    </row>
    <row r="716" spans="1:2">
      <c r="A716" s="246"/>
      <c r="B716" s="246"/>
    </row>
    <row r="717" spans="1:2">
      <c r="A717" s="246"/>
      <c r="B717" s="246"/>
    </row>
    <row r="718" spans="1:2">
      <c r="A718" s="246"/>
      <c r="B718" s="246"/>
    </row>
    <row r="719" spans="1:2">
      <c r="A719" s="246"/>
      <c r="B719" s="246"/>
    </row>
    <row r="720" spans="1:2">
      <c r="A720" s="246"/>
      <c r="B720" s="246"/>
    </row>
    <row r="721" spans="1:2">
      <c r="A721" s="246"/>
      <c r="B721" s="246"/>
    </row>
    <row r="722" spans="1:2">
      <c r="A722" s="246"/>
    </row>
    <row r="723" spans="1:2">
      <c r="B723" s="246"/>
    </row>
    <row r="724" spans="1:2">
      <c r="A724" s="246"/>
    </row>
    <row r="725" spans="1:2">
      <c r="A725" s="246"/>
      <c r="B725" s="246"/>
    </row>
    <row r="726" spans="1:2">
      <c r="A726" s="246"/>
      <c r="B726" s="246"/>
    </row>
    <row r="727" spans="1:2">
      <c r="A727" s="246"/>
      <c r="B727" s="246"/>
    </row>
    <row r="728" spans="1:2">
      <c r="A728" s="246"/>
      <c r="B728" s="246"/>
    </row>
    <row r="729" spans="1:2">
      <c r="A729" s="246"/>
      <c r="B729" s="246"/>
    </row>
    <row r="730" spans="1:2">
      <c r="A730" s="246"/>
      <c r="B730" s="246"/>
    </row>
    <row r="731" spans="1:2">
      <c r="A731" s="246"/>
      <c r="B731" s="246"/>
    </row>
    <row r="732" spans="1:2">
      <c r="A732" s="246"/>
      <c r="B732" s="246"/>
    </row>
    <row r="733" spans="1:2">
      <c r="A733" s="246"/>
      <c r="B733" s="246"/>
    </row>
    <row r="734" spans="1:2">
      <c r="A734" s="246"/>
      <c r="B734" s="246"/>
    </row>
    <row r="735" spans="1:2">
      <c r="A735" s="246"/>
      <c r="B735" s="246"/>
    </row>
    <row r="736" spans="1:2">
      <c r="A736" s="246"/>
      <c r="B736" s="246"/>
    </row>
    <row r="737" spans="1:2">
      <c r="A737" s="246"/>
      <c r="B737" s="246"/>
    </row>
    <row r="738" spans="1:2">
      <c r="A738" s="246"/>
      <c r="B738" s="246"/>
    </row>
    <row r="739" spans="1:2">
      <c r="A739" s="246"/>
      <c r="B739" s="246"/>
    </row>
    <row r="740" spans="1:2">
      <c r="A740" s="246"/>
      <c r="B740" s="246"/>
    </row>
    <row r="741" spans="1:2">
      <c r="A741" s="246"/>
      <c r="B741" s="246"/>
    </row>
    <row r="742" spans="1:2">
      <c r="A742" s="246"/>
      <c r="B742" s="246"/>
    </row>
    <row r="743" spans="1:2">
      <c r="A743" s="246"/>
    </row>
    <row r="744" spans="1:2">
      <c r="B744" s="246"/>
    </row>
    <row r="745" spans="1:2">
      <c r="A745" s="246"/>
    </row>
    <row r="746" spans="1:2">
      <c r="A746" s="246"/>
      <c r="B746" s="246"/>
    </row>
    <row r="747" spans="1:2">
      <c r="A747" s="246"/>
      <c r="B747" s="246"/>
    </row>
    <row r="748" spans="1:2">
      <c r="A748" s="246"/>
      <c r="B748" s="246"/>
    </row>
    <row r="749" spans="1:2">
      <c r="A749" s="246"/>
      <c r="B749" s="246"/>
    </row>
    <row r="750" spans="1:2">
      <c r="A750" s="246"/>
      <c r="B750" s="246"/>
    </row>
    <row r="751" spans="1:2">
      <c r="A751" s="246"/>
      <c r="B751" s="246"/>
    </row>
    <row r="752" spans="1:2">
      <c r="A752" s="246"/>
      <c r="B752" s="246"/>
    </row>
    <row r="753" spans="1:2">
      <c r="A753" s="246"/>
      <c r="B753" s="246"/>
    </row>
    <row r="754" spans="1:2">
      <c r="A754" s="246"/>
      <c r="B754" s="246"/>
    </row>
    <row r="755" spans="1:2">
      <c r="A755" s="246"/>
      <c r="B755" s="246"/>
    </row>
    <row r="756" spans="1:2">
      <c r="A756" s="246"/>
      <c r="B756" s="246"/>
    </row>
    <row r="757" spans="1:2">
      <c r="A757" s="246"/>
      <c r="B757" s="246"/>
    </row>
    <row r="758" spans="1:2">
      <c r="A758" s="246"/>
      <c r="B758" s="246"/>
    </row>
    <row r="759" spans="1:2">
      <c r="A759" s="246"/>
      <c r="B759" s="246"/>
    </row>
    <row r="760" spans="1:2">
      <c r="A760" s="246"/>
      <c r="B760" s="246"/>
    </row>
    <row r="761" spans="1:2">
      <c r="A761" s="246"/>
      <c r="B761" s="246"/>
    </row>
    <row r="762" spans="1:2">
      <c r="A762" s="246"/>
      <c r="B762" s="246"/>
    </row>
    <row r="763" spans="1:2">
      <c r="A763" s="246"/>
      <c r="B763" s="246"/>
    </row>
    <row r="764" spans="1:2">
      <c r="A764" s="246"/>
    </row>
    <row r="765" spans="1:2">
      <c r="B765" s="246"/>
    </row>
    <row r="766" spans="1:2">
      <c r="A766" s="246"/>
    </row>
    <row r="767" spans="1:2">
      <c r="A767" s="246"/>
      <c r="B767" s="246"/>
    </row>
    <row r="768" spans="1:2">
      <c r="A768" s="246"/>
      <c r="B768" s="246"/>
    </row>
    <row r="769" spans="1:2">
      <c r="A769" s="246"/>
      <c r="B769" s="246"/>
    </row>
    <row r="770" spans="1:2">
      <c r="A770" s="246"/>
      <c r="B770" s="246"/>
    </row>
    <row r="771" spans="1:2">
      <c r="A771" s="246"/>
      <c r="B771" s="246"/>
    </row>
    <row r="772" spans="1:2">
      <c r="A772" s="246"/>
      <c r="B772" s="246"/>
    </row>
    <row r="773" spans="1:2">
      <c r="A773" s="246"/>
      <c r="B773" s="246"/>
    </row>
    <row r="774" spans="1:2">
      <c r="A774" s="246"/>
      <c r="B774" s="246"/>
    </row>
    <row r="775" spans="1:2">
      <c r="A775" s="246"/>
      <c r="B775" s="246"/>
    </row>
    <row r="776" spans="1:2">
      <c r="A776" s="246"/>
      <c r="B776" s="246"/>
    </row>
    <row r="777" spans="1:2">
      <c r="A777" s="246"/>
      <c r="B777" s="246"/>
    </row>
    <row r="778" spans="1:2">
      <c r="A778" s="246"/>
      <c r="B778" s="246"/>
    </row>
    <row r="779" spans="1:2">
      <c r="A779" s="246"/>
      <c r="B779" s="246"/>
    </row>
    <row r="780" spans="1:2">
      <c r="A780" s="246"/>
      <c r="B780" s="246"/>
    </row>
    <row r="781" spans="1:2">
      <c r="A781" s="246"/>
      <c r="B781" s="246"/>
    </row>
    <row r="782" spans="1:2">
      <c r="A782" s="246"/>
      <c r="B782" s="246"/>
    </row>
    <row r="783" spans="1:2">
      <c r="A783" s="246"/>
      <c r="B783" s="246"/>
    </row>
    <row r="784" spans="1:2">
      <c r="A784" s="246"/>
      <c r="B784" s="246"/>
    </row>
    <row r="785" spans="1:2">
      <c r="A785" s="246"/>
    </row>
    <row r="786" spans="1:2">
      <c r="B786" s="245"/>
    </row>
    <row r="787" spans="1:2">
      <c r="A787" s="246"/>
    </row>
    <row r="788" spans="1:2">
      <c r="A788" s="246"/>
      <c r="B788" s="246"/>
    </row>
    <row r="789" spans="1:2">
      <c r="A789" s="246"/>
      <c r="B789" s="246"/>
    </row>
    <row r="790" spans="1:2">
      <c r="A790" s="246"/>
      <c r="B790" s="246"/>
    </row>
    <row r="791" spans="1:2">
      <c r="A791" s="246"/>
      <c r="B791" s="246"/>
    </row>
    <row r="792" spans="1:2">
      <c r="A792" s="246"/>
      <c r="B792" s="246"/>
    </row>
    <row r="793" spans="1:2">
      <c r="A793" s="246"/>
      <c r="B793" s="246"/>
    </row>
    <row r="794" spans="1:2">
      <c r="A794" s="246"/>
      <c r="B794" s="246"/>
    </row>
    <row r="795" spans="1:2">
      <c r="A795" s="246"/>
      <c r="B795" s="246"/>
    </row>
    <row r="796" spans="1:2">
      <c r="A796" s="246"/>
      <c r="B796" s="246"/>
    </row>
    <row r="797" spans="1:2">
      <c r="A797" s="246"/>
      <c r="B797" s="246"/>
    </row>
    <row r="798" spans="1:2">
      <c r="A798" s="246"/>
      <c r="B798" s="246"/>
    </row>
    <row r="799" spans="1:2">
      <c r="A799" s="246"/>
      <c r="B799" s="246"/>
    </row>
    <row r="800" spans="1:2">
      <c r="A800" s="246"/>
      <c r="B800" s="246"/>
    </row>
    <row r="801" spans="1:2">
      <c r="A801" s="246"/>
      <c r="B801" s="246"/>
    </row>
    <row r="802" spans="1:2">
      <c r="A802" s="246"/>
      <c r="B802" s="246"/>
    </row>
    <row r="803" spans="1:2">
      <c r="A803" s="246"/>
      <c r="B803" s="246"/>
    </row>
    <row r="804" spans="1:2">
      <c r="A804" s="246"/>
      <c r="B804" s="246"/>
    </row>
    <row r="805" spans="1:2">
      <c r="A805" s="246"/>
      <c r="B805" s="245"/>
    </row>
    <row r="806" spans="1:2">
      <c r="A806" s="246"/>
    </row>
    <row r="807" spans="1:2">
      <c r="B807" s="246"/>
    </row>
    <row r="808" spans="1:2">
      <c r="A808" s="246"/>
    </row>
    <row r="809" spans="1:2">
      <c r="A809" s="246"/>
    </row>
    <row r="813" spans="1:2">
      <c r="A813" s="246"/>
    </row>
    <row r="815" spans="1:2">
      <c r="A815" s="246"/>
    </row>
    <row r="816" spans="1:2">
      <c r="A816" s="246"/>
    </row>
    <row r="817" spans="1:2">
      <c r="A817" s="246"/>
      <c r="B817" s="246"/>
    </row>
    <row r="818" spans="1:2">
      <c r="A818" s="246"/>
      <c r="B818" s="246"/>
    </row>
    <row r="821" spans="1:2">
      <c r="B821" s="246"/>
    </row>
    <row r="822" spans="1:2">
      <c r="A822" s="246"/>
    </row>
    <row r="823" spans="1:2">
      <c r="B823" s="245"/>
    </row>
    <row r="824" spans="1:2">
      <c r="A824" s="246"/>
    </row>
    <row r="826" spans="1:2">
      <c r="A826" s="246"/>
      <c r="B826" s="246"/>
    </row>
    <row r="827" spans="1:2">
      <c r="A827" s="246"/>
      <c r="B827" s="246"/>
    </row>
    <row r="828" spans="1:2">
      <c r="A828" s="246"/>
      <c r="B828" s="246"/>
    </row>
    <row r="829" spans="1:2">
      <c r="A829" s="246"/>
      <c r="B829" s="246"/>
    </row>
    <row r="830" spans="1:2">
      <c r="A830" s="246"/>
      <c r="B830" s="246"/>
    </row>
    <row r="831" spans="1:2">
      <c r="A831" s="246"/>
      <c r="B831" s="246"/>
    </row>
    <row r="832" spans="1:2">
      <c r="A832" s="246"/>
      <c r="B832" s="246"/>
    </row>
    <row r="833" spans="1:2">
      <c r="A833" s="246"/>
      <c r="B833" s="246"/>
    </row>
    <row r="834" spans="1:2">
      <c r="A834" s="246"/>
      <c r="B834" s="246"/>
    </row>
    <row r="835" spans="1:2">
      <c r="A835" s="246"/>
      <c r="B835" s="246"/>
    </row>
    <row r="836" spans="1:2">
      <c r="A836" s="246"/>
      <c r="B836" s="246"/>
    </row>
    <row r="837" spans="1:2">
      <c r="A837" s="246"/>
      <c r="B837" s="246"/>
    </row>
    <row r="838" spans="1:2">
      <c r="A838" s="246"/>
      <c r="B838" s="246"/>
    </row>
    <row r="839" spans="1:2">
      <c r="A839" s="246"/>
      <c r="B839" s="246"/>
    </row>
    <row r="840" spans="1:2">
      <c r="A840" s="246"/>
      <c r="B840" s="246"/>
    </row>
    <row r="841" spans="1:2">
      <c r="A841" s="246"/>
      <c r="B841" s="246"/>
    </row>
    <row r="842" spans="1:2">
      <c r="A842" s="246"/>
      <c r="B842" s="246"/>
    </row>
    <row r="843" spans="1:2">
      <c r="A843" s="246"/>
      <c r="B843" s="245"/>
    </row>
    <row r="844" spans="1:2">
      <c r="A844" s="246"/>
    </row>
    <row r="846" spans="1:2">
      <c r="A846" s="246"/>
      <c r="B846" s="246"/>
    </row>
    <row r="847" spans="1:2">
      <c r="A847" s="246"/>
    </row>
    <row r="848" spans="1:2">
      <c r="A848" s="246"/>
      <c r="B848" s="246"/>
    </row>
    <row r="849" spans="1:2">
      <c r="A849" s="246"/>
      <c r="B849" s="246"/>
    </row>
    <row r="850" spans="1:2">
      <c r="A850" s="246"/>
      <c r="B850" s="246"/>
    </row>
    <row r="851" spans="1:2">
      <c r="A851" s="246"/>
      <c r="B851" s="246"/>
    </row>
    <row r="852" spans="1:2">
      <c r="A852" s="246"/>
      <c r="B852" s="246"/>
    </row>
    <row r="853" spans="1:2">
      <c r="A853" s="246"/>
      <c r="B853" s="246"/>
    </row>
    <row r="854" spans="1:2">
      <c r="A854" s="246"/>
      <c r="B854" s="246"/>
    </row>
    <row r="855" spans="1:2">
      <c r="A855" s="246"/>
      <c r="B855" s="246"/>
    </row>
    <row r="856" spans="1:2">
      <c r="A856" s="246"/>
      <c r="B856" s="246"/>
    </row>
    <row r="857" spans="1:2">
      <c r="A857" s="246"/>
      <c r="B857" s="246"/>
    </row>
    <row r="858" spans="1:2">
      <c r="A858" s="246"/>
      <c r="B858" s="246"/>
    </row>
    <row r="859" spans="1:2">
      <c r="A859" s="246"/>
      <c r="B859" s="246"/>
    </row>
    <row r="860" spans="1:2">
      <c r="A860" s="246"/>
      <c r="B860" s="246"/>
    </row>
    <row r="861" spans="1:2">
      <c r="A861" s="246"/>
      <c r="B861" s="246"/>
    </row>
    <row r="862" spans="1:2">
      <c r="A862" s="246"/>
      <c r="B862" s="246"/>
    </row>
    <row r="863" spans="1:2">
      <c r="A863" s="246"/>
      <c r="B863" s="246"/>
    </row>
    <row r="864" spans="1:2">
      <c r="A864" s="246"/>
      <c r="B864" s="246"/>
    </row>
    <row r="865" spans="1:2">
      <c r="A865" s="246"/>
      <c r="B865" s="246"/>
    </row>
    <row r="866" spans="1:2">
      <c r="A866" s="246"/>
    </row>
    <row r="867" spans="1:2">
      <c r="B867" s="246"/>
    </row>
    <row r="868" spans="1:2">
      <c r="A868" s="246"/>
    </row>
    <row r="869" spans="1:2">
      <c r="A869" s="246"/>
      <c r="B869" s="246"/>
    </row>
    <row r="870" spans="1:2">
      <c r="A870" s="246"/>
      <c r="B870" s="246"/>
    </row>
    <row r="871" spans="1:2">
      <c r="A871" s="246"/>
      <c r="B871" s="246"/>
    </row>
    <row r="872" spans="1:2">
      <c r="A872" s="246"/>
      <c r="B872" s="246"/>
    </row>
    <row r="873" spans="1:2">
      <c r="A873" s="246"/>
      <c r="B873" s="246"/>
    </row>
    <row r="874" spans="1:2">
      <c r="A874" s="246"/>
      <c r="B874" s="246"/>
    </row>
    <row r="875" spans="1:2">
      <c r="A875" s="246"/>
      <c r="B875" s="246"/>
    </row>
    <row r="876" spans="1:2">
      <c r="A876" s="246"/>
      <c r="B876" s="246"/>
    </row>
    <row r="877" spans="1:2">
      <c r="A877" s="246"/>
      <c r="B877" s="246"/>
    </row>
    <row r="878" spans="1:2">
      <c r="A878" s="246"/>
      <c r="B878" s="246"/>
    </row>
    <row r="879" spans="1:2">
      <c r="A879" s="246"/>
      <c r="B879" s="246"/>
    </row>
    <row r="880" spans="1:2">
      <c r="A880" s="246"/>
      <c r="B880" s="246"/>
    </row>
    <row r="881" spans="1:2">
      <c r="A881" s="246"/>
      <c r="B881" s="246"/>
    </row>
    <row r="882" spans="1:2">
      <c r="A882" s="246"/>
      <c r="B882" s="246"/>
    </row>
    <row r="883" spans="1:2">
      <c r="A883" s="246"/>
      <c r="B883" s="246"/>
    </row>
    <row r="884" spans="1:2">
      <c r="A884" s="246"/>
      <c r="B884" s="246"/>
    </row>
    <row r="885" spans="1:2">
      <c r="A885" s="246"/>
      <c r="B885" s="246"/>
    </row>
    <row r="886" spans="1:2">
      <c r="A886" s="246"/>
      <c r="B886" s="246"/>
    </row>
    <row r="887" spans="1:2">
      <c r="A887" s="246"/>
    </row>
    <row r="888" spans="1:2">
      <c r="B888" s="246"/>
    </row>
    <row r="889" spans="1:2">
      <c r="A889" s="246"/>
    </row>
    <row r="890" spans="1:2">
      <c r="A890" s="246"/>
      <c r="B890" s="246"/>
    </row>
    <row r="891" spans="1:2">
      <c r="A891" s="246"/>
      <c r="B891" s="246"/>
    </row>
    <row r="892" spans="1:2">
      <c r="A892" s="246"/>
      <c r="B892" s="246"/>
    </row>
    <row r="893" spans="1:2">
      <c r="A893" s="246"/>
      <c r="B893" s="246"/>
    </row>
    <row r="894" spans="1:2">
      <c r="A894" s="246"/>
      <c r="B894" s="246"/>
    </row>
    <row r="895" spans="1:2">
      <c r="A895" s="246"/>
      <c r="B895" s="246"/>
    </row>
    <row r="896" spans="1:2">
      <c r="A896" s="246"/>
      <c r="B896" s="246"/>
    </row>
    <row r="897" spans="1:2">
      <c r="A897" s="246"/>
      <c r="B897" s="246"/>
    </row>
    <row r="898" spans="1:2">
      <c r="A898" s="246"/>
      <c r="B898" s="246"/>
    </row>
    <row r="899" spans="1:2">
      <c r="A899" s="246"/>
      <c r="B899" s="246"/>
    </row>
    <row r="900" spans="1:2">
      <c r="A900" s="246"/>
      <c r="B900" s="246"/>
    </row>
    <row r="901" spans="1:2">
      <c r="A901" s="246"/>
      <c r="B901" s="246"/>
    </row>
    <row r="902" spans="1:2">
      <c r="A902" s="246"/>
      <c r="B902" s="246"/>
    </row>
    <row r="903" spans="1:2">
      <c r="A903" s="246"/>
      <c r="B903" s="246"/>
    </row>
    <row r="904" spans="1:2">
      <c r="A904" s="246"/>
      <c r="B904" s="246"/>
    </row>
    <row r="905" spans="1:2">
      <c r="A905" s="246"/>
      <c r="B905" s="246"/>
    </row>
    <row r="906" spans="1:2">
      <c r="A906" s="246"/>
      <c r="B906" s="246"/>
    </row>
    <row r="907" spans="1:2">
      <c r="A907" s="246"/>
      <c r="B907" s="246"/>
    </row>
    <row r="908" spans="1:2">
      <c r="A908" s="246"/>
    </row>
    <row r="909" spans="1:2">
      <c r="B909" s="246"/>
    </row>
    <row r="910" spans="1:2">
      <c r="A910" s="246"/>
    </row>
    <row r="911" spans="1:2">
      <c r="A911" s="246"/>
      <c r="B911" s="246"/>
    </row>
    <row r="912" spans="1:2">
      <c r="A912" s="246"/>
      <c r="B912" s="246"/>
    </row>
    <row r="913" spans="1:2">
      <c r="A913" s="246"/>
      <c r="B913" s="246"/>
    </row>
    <row r="914" spans="1:2">
      <c r="A914" s="246"/>
      <c r="B914" s="246"/>
    </row>
    <row r="915" spans="1:2">
      <c r="A915" s="246"/>
      <c r="B915" s="246"/>
    </row>
    <row r="916" spans="1:2">
      <c r="A916" s="246"/>
      <c r="B916" s="246"/>
    </row>
    <row r="917" spans="1:2">
      <c r="A917" s="246"/>
      <c r="B917" s="246"/>
    </row>
    <row r="918" spans="1:2">
      <c r="A918" s="246"/>
      <c r="B918" s="246"/>
    </row>
    <row r="919" spans="1:2">
      <c r="A919" s="246"/>
      <c r="B919" s="246"/>
    </row>
    <row r="920" spans="1:2">
      <c r="A920" s="246"/>
      <c r="B920" s="246"/>
    </row>
    <row r="921" spans="1:2">
      <c r="A921" s="246"/>
      <c r="B921" s="246"/>
    </row>
    <row r="922" spans="1:2">
      <c r="A922" s="246"/>
      <c r="B922" s="246"/>
    </row>
    <row r="923" spans="1:2">
      <c r="A923" s="246"/>
      <c r="B923" s="246"/>
    </row>
    <row r="924" spans="1:2">
      <c r="A924" s="246"/>
      <c r="B924" s="246"/>
    </row>
    <row r="925" spans="1:2">
      <c r="A925" s="246"/>
      <c r="B925" s="246"/>
    </row>
    <row r="926" spans="1:2">
      <c r="A926" s="246"/>
      <c r="B926" s="246"/>
    </row>
    <row r="927" spans="1:2">
      <c r="A927" s="246"/>
      <c r="B927" s="246"/>
    </row>
    <row r="928" spans="1:2">
      <c r="A928" s="246"/>
      <c r="B928" s="246"/>
    </row>
    <row r="929" spans="1:2">
      <c r="A929" s="246"/>
    </row>
    <row r="930" spans="1:2">
      <c r="B930" s="246"/>
    </row>
    <row r="931" spans="1:2">
      <c r="A931" s="246"/>
    </row>
    <row r="932" spans="1:2">
      <c r="A932" s="246"/>
      <c r="B932" s="246"/>
    </row>
    <row r="933" spans="1:2">
      <c r="A933" s="246"/>
      <c r="B933" s="246"/>
    </row>
    <row r="934" spans="1:2">
      <c r="A934" s="246"/>
      <c r="B934" s="246"/>
    </row>
    <row r="935" spans="1:2">
      <c r="A935" s="246"/>
      <c r="B935" s="246"/>
    </row>
    <row r="936" spans="1:2">
      <c r="A936" s="246"/>
      <c r="B936" s="246"/>
    </row>
    <row r="937" spans="1:2">
      <c r="A937" s="246"/>
      <c r="B937" s="246"/>
    </row>
    <row r="938" spans="1:2">
      <c r="A938" s="246"/>
      <c r="B938" s="246"/>
    </row>
    <row r="939" spans="1:2">
      <c r="A939" s="246"/>
      <c r="B939" s="246"/>
    </row>
    <row r="940" spans="1:2">
      <c r="A940" s="246"/>
      <c r="B940" s="246"/>
    </row>
    <row r="941" spans="1:2">
      <c r="A941" s="246"/>
      <c r="B941" s="246"/>
    </row>
    <row r="942" spans="1:2">
      <c r="A942" s="246"/>
      <c r="B942" s="246"/>
    </row>
    <row r="943" spans="1:2">
      <c r="A943" s="246"/>
      <c r="B943" s="246"/>
    </row>
    <row r="944" spans="1:2">
      <c r="A944" s="246"/>
      <c r="B944" s="246"/>
    </row>
    <row r="945" spans="1:2">
      <c r="A945" s="246"/>
      <c r="B945" s="246"/>
    </row>
    <row r="946" spans="1:2">
      <c r="A946" s="246"/>
      <c r="B946" s="246"/>
    </row>
    <row r="947" spans="1:2">
      <c r="A947" s="246"/>
      <c r="B947" s="246"/>
    </row>
    <row r="948" spans="1:2">
      <c r="A948" s="246"/>
      <c r="B948" s="246"/>
    </row>
    <row r="949" spans="1:2">
      <c r="A949" s="246"/>
      <c r="B949" s="246"/>
    </row>
    <row r="950" spans="1:2">
      <c r="A950" s="246"/>
    </row>
    <row r="951" spans="1:2">
      <c r="B951" s="245"/>
    </row>
    <row r="952" spans="1:2">
      <c r="A952" s="246"/>
    </row>
    <row r="953" spans="1:2">
      <c r="A953" s="246"/>
      <c r="B953" s="246"/>
    </row>
    <row r="954" spans="1:2">
      <c r="A954" s="246"/>
      <c r="B954" s="246"/>
    </row>
    <row r="955" spans="1:2">
      <c r="A955" s="246"/>
      <c r="B955" s="246"/>
    </row>
    <row r="956" spans="1:2">
      <c r="A956" s="246"/>
      <c r="B956" s="246"/>
    </row>
    <row r="957" spans="1:2">
      <c r="A957" s="246"/>
      <c r="B957" s="246"/>
    </row>
    <row r="958" spans="1:2">
      <c r="A958" s="246"/>
      <c r="B958" s="246"/>
    </row>
    <row r="959" spans="1:2">
      <c r="A959" s="246"/>
      <c r="B959" s="246"/>
    </row>
    <row r="960" spans="1:2">
      <c r="A960" s="246"/>
      <c r="B960" s="246"/>
    </row>
    <row r="961" spans="1:2">
      <c r="A961" s="246"/>
      <c r="B961" s="246"/>
    </row>
    <row r="962" spans="1:2">
      <c r="A962" s="246"/>
      <c r="B962" s="246"/>
    </row>
    <row r="963" spans="1:2">
      <c r="A963" s="246"/>
      <c r="B963" s="246"/>
    </row>
    <row r="964" spans="1:2">
      <c r="A964" s="246"/>
      <c r="B964" s="246"/>
    </row>
    <row r="965" spans="1:2">
      <c r="A965" s="246"/>
      <c r="B965" s="246"/>
    </row>
    <row r="966" spans="1:2">
      <c r="A966" s="246"/>
      <c r="B966" s="246"/>
    </row>
    <row r="967" spans="1:2">
      <c r="A967" s="246"/>
      <c r="B967" s="246"/>
    </row>
    <row r="968" spans="1:2">
      <c r="A968" s="246"/>
      <c r="B968" s="246"/>
    </row>
    <row r="969" spans="1:2">
      <c r="A969" s="246"/>
      <c r="B969" s="246"/>
    </row>
    <row r="970" spans="1:2">
      <c r="A970" s="246"/>
      <c r="B970" s="245"/>
    </row>
    <row r="971" spans="1:2">
      <c r="A971" s="246"/>
    </row>
    <row r="972" spans="1:2">
      <c r="B972" s="246"/>
    </row>
    <row r="973" spans="1:2">
      <c r="A973" s="246"/>
    </row>
    <row r="974" spans="1:2">
      <c r="A974" s="246"/>
    </row>
    <row r="978" spans="1:2">
      <c r="A978" s="246"/>
    </row>
    <row r="980" spans="1:2">
      <c r="A980" s="246"/>
    </row>
    <row r="981" spans="1:2">
      <c r="A981" s="246"/>
      <c r="B981" s="246"/>
    </row>
    <row r="982" spans="1:2">
      <c r="A982" s="246"/>
      <c r="B982" s="246"/>
    </row>
    <row r="985" spans="1:2">
      <c r="B985" s="246"/>
    </row>
    <row r="986" spans="1:2">
      <c r="A986" s="246"/>
    </row>
    <row r="987" spans="1:2">
      <c r="B987" s="245"/>
    </row>
    <row r="988" spans="1:2">
      <c r="A988" s="246"/>
    </row>
    <row r="990" spans="1:2">
      <c r="A990" s="246"/>
      <c r="B990" s="246"/>
    </row>
    <row r="991" spans="1:2">
      <c r="A991" s="246"/>
      <c r="B991" s="246"/>
    </row>
    <row r="992" spans="1:2">
      <c r="A992" s="246"/>
      <c r="B992" s="246"/>
    </row>
    <row r="993" spans="1:2">
      <c r="A993" s="246"/>
      <c r="B993" s="246"/>
    </row>
    <row r="994" spans="1:2">
      <c r="A994" s="246"/>
      <c r="B994" s="246"/>
    </row>
    <row r="995" spans="1:2">
      <c r="A995" s="246"/>
      <c r="B995" s="246"/>
    </row>
    <row r="996" spans="1:2">
      <c r="A996" s="246"/>
      <c r="B996" s="246"/>
    </row>
    <row r="997" spans="1:2">
      <c r="A997" s="246"/>
      <c r="B997" s="246"/>
    </row>
    <row r="998" spans="1:2">
      <c r="A998" s="246"/>
      <c r="B998" s="246"/>
    </row>
    <row r="999" spans="1:2">
      <c r="A999" s="246"/>
      <c r="B999" s="246"/>
    </row>
    <row r="1000" spans="1:2">
      <c r="A1000" s="246"/>
      <c r="B1000" s="246"/>
    </row>
    <row r="1001" spans="1:2">
      <c r="A1001" s="246"/>
      <c r="B1001" s="246"/>
    </row>
    <row r="1002" spans="1:2">
      <c r="A1002" s="246"/>
      <c r="B1002" s="246"/>
    </row>
    <row r="1003" spans="1:2">
      <c r="A1003" s="246"/>
      <c r="B1003" s="246"/>
    </row>
    <row r="1004" spans="1:2">
      <c r="A1004" s="246"/>
      <c r="B1004" s="246"/>
    </row>
    <row r="1005" spans="1:2">
      <c r="A1005" s="246"/>
      <c r="B1005" s="246"/>
    </row>
    <row r="1006" spans="1:2">
      <c r="A1006" s="246"/>
      <c r="B1006" s="246"/>
    </row>
    <row r="1007" spans="1:2">
      <c r="A1007" s="246"/>
      <c r="B1007" s="245"/>
    </row>
    <row r="1008" spans="1:2">
      <c r="A1008" s="246"/>
    </row>
    <row r="1010" spans="1:2">
      <c r="A1010" s="246"/>
      <c r="B1010" s="246"/>
    </row>
    <row r="1011" spans="1:2">
      <c r="A1011" s="246"/>
    </row>
    <row r="1012" spans="1:2">
      <c r="A1012" s="246"/>
      <c r="B1012" s="246"/>
    </row>
    <row r="1013" spans="1:2">
      <c r="A1013" s="246"/>
      <c r="B1013" s="246"/>
    </row>
    <row r="1014" spans="1:2">
      <c r="A1014" s="246"/>
      <c r="B1014" s="246"/>
    </row>
    <row r="1015" spans="1:2">
      <c r="A1015" s="246"/>
      <c r="B1015" s="246"/>
    </row>
    <row r="1016" spans="1:2">
      <c r="A1016" s="246"/>
      <c r="B1016" s="246"/>
    </row>
    <row r="1017" spans="1:2">
      <c r="A1017" s="246"/>
      <c r="B1017" s="246"/>
    </row>
    <row r="1018" spans="1:2">
      <c r="A1018" s="246"/>
      <c r="B1018" s="246"/>
    </row>
    <row r="1019" spans="1:2">
      <c r="A1019" s="246"/>
      <c r="B1019" s="246"/>
    </row>
    <row r="1020" spans="1:2">
      <c r="A1020" s="246"/>
      <c r="B1020" s="246"/>
    </row>
    <row r="1021" spans="1:2">
      <c r="A1021" s="246"/>
      <c r="B1021" s="246"/>
    </row>
    <row r="1022" spans="1:2">
      <c r="A1022" s="246"/>
      <c r="B1022" s="246"/>
    </row>
    <row r="1023" spans="1:2">
      <c r="A1023" s="246"/>
      <c r="B1023" s="246"/>
    </row>
    <row r="1024" spans="1:2">
      <c r="A1024" s="246"/>
      <c r="B1024" s="246"/>
    </row>
    <row r="1025" spans="1:2">
      <c r="A1025" s="246"/>
      <c r="B1025" s="246"/>
    </row>
    <row r="1026" spans="1:2">
      <c r="A1026" s="246"/>
      <c r="B1026" s="246"/>
    </row>
    <row r="1027" spans="1:2">
      <c r="A1027" s="246"/>
      <c r="B1027" s="246"/>
    </row>
    <row r="1028" spans="1:2">
      <c r="A1028" s="246"/>
      <c r="B1028" s="246"/>
    </row>
    <row r="1029" spans="1:2">
      <c r="A1029" s="246"/>
      <c r="B1029" s="246"/>
    </row>
    <row r="1030" spans="1:2">
      <c r="A1030" s="246"/>
    </row>
    <row r="1031" spans="1:2">
      <c r="B1031" s="246"/>
    </row>
    <row r="1032" spans="1:2">
      <c r="A1032" s="246"/>
    </row>
    <row r="1033" spans="1:2">
      <c r="A1033" s="246"/>
      <c r="B1033" s="246"/>
    </row>
    <row r="1034" spans="1:2">
      <c r="A1034" s="246"/>
      <c r="B1034" s="246"/>
    </row>
    <row r="1035" spans="1:2">
      <c r="A1035" s="246"/>
      <c r="B1035" s="246"/>
    </row>
    <row r="1036" spans="1:2">
      <c r="A1036" s="246"/>
      <c r="B1036" s="246"/>
    </row>
    <row r="1037" spans="1:2">
      <c r="A1037" s="246"/>
      <c r="B1037" s="246"/>
    </row>
    <row r="1038" spans="1:2">
      <c r="A1038" s="246"/>
      <c r="B1038" s="246"/>
    </row>
    <row r="1039" spans="1:2">
      <c r="A1039" s="246"/>
      <c r="B1039" s="246"/>
    </row>
    <row r="1040" spans="1:2">
      <c r="A1040" s="246"/>
      <c r="B1040" s="246"/>
    </row>
    <row r="1041" spans="1:2">
      <c r="A1041" s="246"/>
      <c r="B1041" s="246"/>
    </row>
    <row r="1042" spans="1:2">
      <c r="A1042" s="246"/>
      <c r="B1042" s="246"/>
    </row>
    <row r="1043" spans="1:2">
      <c r="A1043" s="246"/>
      <c r="B1043" s="246"/>
    </row>
    <row r="1044" spans="1:2">
      <c r="A1044" s="246"/>
      <c r="B1044" s="246"/>
    </row>
    <row r="1045" spans="1:2">
      <c r="A1045" s="246"/>
      <c r="B1045" s="246"/>
    </row>
    <row r="1046" spans="1:2">
      <c r="A1046" s="246"/>
      <c r="B1046" s="246"/>
    </row>
    <row r="1047" spans="1:2">
      <c r="A1047" s="246"/>
      <c r="B1047" s="246"/>
    </row>
    <row r="1048" spans="1:2">
      <c r="A1048" s="246"/>
      <c r="B1048" s="246"/>
    </row>
    <row r="1049" spans="1:2">
      <c r="A1049" s="246"/>
      <c r="B1049" s="246"/>
    </row>
    <row r="1050" spans="1:2">
      <c r="A1050" s="246"/>
      <c r="B1050" s="246"/>
    </row>
    <row r="1051" spans="1:2">
      <c r="A1051" s="246"/>
    </row>
    <row r="1052" spans="1:2">
      <c r="B1052" s="246"/>
    </row>
    <row r="1053" spans="1:2">
      <c r="A1053" s="246"/>
    </row>
    <row r="1054" spans="1:2">
      <c r="A1054" s="246"/>
      <c r="B1054" s="246"/>
    </row>
    <row r="1055" spans="1:2">
      <c r="A1055" s="246"/>
      <c r="B1055" s="246"/>
    </row>
    <row r="1056" spans="1:2">
      <c r="A1056" s="246"/>
      <c r="B1056" s="246"/>
    </row>
    <row r="1057" spans="1:2">
      <c r="A1057" s="246"/>
      <c r="B1057" s="246"/>
    </row>
    <row r="1058" spans="1:2">
      <c r="A1058" s="246"/>
      <c r="B1058" s="246"/>
    </row>
    <row r="1059" spans="1:2">
      <c r="A1059" s="246"/>
      <c r="B1059" s="246"/>
    </row>
    <row r="1060" spans="1:2">
      <c r="A1060" s="246"/>
      <c r="B1060" s="246"/>
    </row>
    <row r="1061" spans="1:2">
      <c r="A1061" s="246"/>
      <c r="B1061" s="246"/>
    </row>
    <row r="1062" spans="1:2">
      <c r="A1062" s="246"/>
      <c r="B1062" s="246"/>
    </row>
    <row r="1063" spans="1:2">
      <c r="A1063" s="246"/>
      <c r="B1063" s="246"/>
    </row>
    <row r="1064" spans="1:2">
      <c r="A1064" s="246"/>
      <c r="B1064" s="246"/>
    </row>
    <row r="1065" spans="1:2">
      <c r="A1065" s="246"/>
      <c r="B1065" s="246"/>
    </row>
    <row r="1066" spans="1:2">
      <c r="A1066" s="246"/>
      <c r="B1066" s="246"/>
    </row>
    <row r="1067" spans="1:2">
      <c r="A1067" s="246"/>
      <c r="B1067" s="246"/>
    </row>
    <row r="1068" spans="1:2">
      <c r="A1068" s="246"/>
      <c r="B1068" s="246"/>
    </row>
    <row r="1069" spans="1:2">
      <c r="A1069" s="246"/>
      <c r="B1069" s="246"/>
    </row>
    <row r="1070" spans="1:2">
      <c r="A1070" s="246"/>
      <c r="B1070" s="246"/>
    </row>
    <row r="1071" spans="1:2">
      <c r="A1071" s="246"/>
      <c r="B1071" s="246"/>
    </row>
    <row r="1072" spans="1:2">
      <c r="A1072" s="246"/>
    </row>
    <row r="1073" spans="1:2">
      <c r="B1073" s="246"/>
    </row>
    <row r="1074" spans="1:2">
      <c r="A1074" s="246"/>
    </row>
    <row r="1075" spans="1:2">
      <c r="A1075" s="246"/>
      <c r="B1075" s="246"/>
    </row>
    <row r="1076" spans="1:2">
      <c r="A1076" s="246"/>
      <c r="B1076" s="246"/>
    </row>
    <row r="1077" spans="1:2">
      <c r="A1077" s="246"/>
      <c r="B1077" s="246"/>
    </row>
    <row r="1078" spans="1:2">
      <c r="A1078" s="246"/>
      <c r="B1078" s="246"/>
    </row>
    <row r="1079" spans="1:2">
      <c r="A1079" s="246"/>
      <c r="B1079" s="246"/>
    </row>
    <row r="1080" spans="1:2">
      <c r="A1080" s="246"/>
      <c r="B1080" s="246"/>
    </row>
    <row r="1081" spans="1:2">
      <c r="A1081" s="246"/>
      <c r="B1081" s="246"/>
    </row>
    <row r="1082" spans="1:2">
      <c r="A1082" s="246"/>
      <c r="B1082" s="246"/>
    </row>
    <row r="1083" spans="1:2">
      <c r="A1083" s="246"/>
      <c r="B1083" s="246"/>
    </row>
    <row r="1084" spans="1:2">
      <c r="A1084" s="246"/>
      <c r="B1084" s="246"/>
    </row>
    <row r="1085" spans="1:2">
      <c r="A1085" s="246"/>
      <c r="B1085" s="246"/>
    </row>
    <row r="1086" spans="1:2">
      <c r="A1086" s="246"/>
      <c r="B1086" s="246"/>
    </row>
    <row r="1087" spans="1:2">
      <c r="A1087" s="246"/>
      <c r="B1087" s="246"/>
    </row>
    <row r="1088" spans="1:2">
      <c r="A1088" s="246"/>
      <c r="B1088" s="246"/>
    </row>
    <row r="1089" spans="1:2">
      <c r="A1089" s="246"/>
      <c r="B1089" s="246"/>
    </row>
    <row r="1090" spans="1:2">
      <c r="A1090" s="246"/>
      <c r="B1090" s="246"/>
    </row>
    <row r="1091" spans="1:2">
      <c r="A1091" s="246"/>
      <c r="B1091" s="246"/>
    </row>
    <row r="1092" spans="1:2">
      <c r="A1092" s="246"/>
      <c r="B1092" s="246"/>
    </row>
    <row r="1093" spans="1:2">
      <c r="A1093" s="246"/>
    </row>
    <row r="1094" spans="1:2">
      <c r="B1094" s="246"/>
    </row>
    <row r="1095" spans="1:2">
      <c r="A1095" s="246"/>
    </row>
    <row r="1096" spans="1:2">
      <c r="A1096" s="246"/>
      <c r="B1096" s="246"/>
    </row>
    <row r="1097" spans="1:2">
      <c r="A1097" s="246"/>
      <c r="B1097" s="246"/>
    </row>
    <row r="1098" spans="1:2">
      <c r="A1098" s="246"/>
      <c r="B1098" s="246"/>
    </row>
    <row r="1099" spans="1:2">
      <c r="A1099" s="246"/>
      <c r="B1099" s="246"/>
    </row>
    <row r="1100" spans="1:2">
      <c r="A1100" s="246"/>
      <c r="B1100" s="246"/>
    </row>
    <row r="1101" spans="1:2">
      <c r="A1101" s="246"/>
      <c r="B1101" s="246"/>
    </row>
    <row r="1102" spans="1:2">
      <c r="A1102" s="246"/>
      <c r="B1102" s="246"/>
    </row>
    <row r="1103" spans="1:2">
      <c r="A1103" s="246"/>
      <c r="B1103" s="246"/>
    </row>
    <row r="1104" spans="1:2">
      <c r="A1104" s="246"/>
      <c r="B1104" s="246"/>
    </row>
    <row r="1105" spans="1:2">
      <c r="A1105" s="246"/>
      <c r="B1105" s="246"/>
    </row>
    <row r="1106" spans="1:2">
      <c r="A1106" s="246"/>
      <c r="B1106" s="246"/>
    </row>
    <row r="1107" spans="1:2">
      <c r="A1107" s="246"/>
      <c r="B1107" s="246"/>
    </row>
    <row r="1108" spans="1:2">
      <c r="A1108" s="246"/>
      <c r="B1108" s="246"/>
    </row>
    <row r="1109" spans="1:2">
      <c r="A1109" s="246"/>
      <c r="B1109" s="246"/>
    </row>
    <row r="1110" spans="1:2">
      <c r="A1110" s="246"/>
      <c r="B1110" s="246"/>
    </row>
    <row r="1111" spans="1:2">
      <c r="A1111" s="246"/>
      <c r="B1111" s="246"/>
    </row>
    <row r="1112" spans="1:2">
      <c r="A1112" s="246"/>
      <c r="B1112" s="246"/>
    </row>
    <row r="1113" spans="1:2">
      <c r="A1113" s="246"/>
      <c r="B1113" s="246"/>
    </row>
    <row r="1114" spans="1:2">
      <c r="A1114" s="246"/>
    </row>
    <row r="1115" spans="1:2">
      <c r="B1115" s="245"/>
    </row>
    <row r="1116" spans="1:2">
      <c r="A1116" s="246"/>
    </row>
    <row r="1117" spans="1:2">
      <c r="A1117" s="246"/>
      <c r="B1117" s="246"/>
    </row>
    <row r="1118" spans="1:2">
      <c r="A1118" s="246"/>
      <c r="B1118" s="246"/>
    </row>
    <row r="1119" spans="1:2">
      <c r="A1119" s="246"/>
      <c r="B1119" s="246"/>
    </row>
    <row r="1120" spans="1:2">
      <c r="A1120" s="246"/>
      <c r="B1120" s="246"/>
    </row>
    <row r="1121" spans="1:2">
      <c r="A1121" s="246"/>
      <c r="B1121" s="246"/>
    </row>
    <row r="1122" spans="1:2">
      <c r="A1122" s="246"/>
      <c r="B1122" s="246"/>
    </row>
    <row r="1123" spans="1:2">
      <c r="A1123" s="246"/>
      <c r="B1123" s="246"/>
    </row>
    <row r="1124" spans="1:2">
      <c r="A1124" s="246"/>
      <c r="B1124" s="246"/>
    </row>
    <row r="1125" spans="1:2">
      <c r="A1125" s="246"/>
      <c r="B1125" s="246"/>
    </row>
    <row r="1126" spans="1:2">
      <c r="A1126" s="246"/>
      <c r="B1126" s="246"/>
    </row>
    <row r="1127" spans="1:2">
      <c r="A1127" s="246"/>
      <c r="B1127" s="246"/>
    </row>
    <row r="1128" spans="1:2">
      <c r="A1128" s="246"/>
      <c r="B1128" s="246"/>
    </row>
    <row r="1129" spans="1:2">
      <c r="A1129" s="246"/>
      <c r="B1129" s="246"/>
    </row>
    <row r="1130" spans="1:2">
      <c r="A1130" s="246"/>
      <c r="B1130" s="246"/>
    </row>
    <row r="1131" spans="1:2">
      <c r="A1131" s="246"/>
      <c r="B1131" s="246"/>
    </row>
    <row r="1132" spans="1:2">
      <c r="A1132" s="246"/>
      <c r="B1132" s="246"/>
    </row>
    <row r="1133" spans="1:2">
      <c r="A1133" s="246"/>
      <c r="B1133" s="246"/>
    </row>
    <row r="1134" spans="1:2">
      <c r="A1134" s="246"/>
      <c r="B1134" s="245"/>
    </row>
    <row r="1135" spans="1:2">
      <c r="A1135" s="246"/>
    </row>
    <row r="1136" spans="1:2">
      <c r="B1136" s="246"/>
    </row>
    <row r="1137" spans="1:2">
      <c r="A1137" s="246"/>
    </row>
    <row r="1138" spans="1:2">
      <c r="A1138" s="246"/>
    </row>
    <row r="1142" spans="1:2">
      <c r="A1142" s="246"/>
    </row>
    <row r="1144" spans="1:2">
      <c r="A1144" s="246"/>
    </row>
    <row r="1145" spans="1:2">
      <c r="A1145" s="246"/>
    </row>
    <row r="1146" spans="1:2">
      <c r="A1146" s="246"/>
      <c r="B1146" s="246"/>
    </row>
    <row r="1147" spans="1:2">
      <c r="A1147" s="246"/>
      <c r="B1147" s="246"/>
    </row>
    <row r="1150" spans="1:2">
      <c r="B1150" s="246"/>
    </row>
    <row r="1151" spans="1:2">
      <c r="A1151" s="246"/>
    </row>
    <row r="1152" spans="1:2">
      <c r="B1152" s="245"/>
    </row>
    <row r="1153" spans="1:2">
      <c r="A1153" s="246"/>
    </row>
    <row r="1155" spans="1:2">
      <c r="A1155" s="246"/>
      <c r="B1155" s="246"/>
    </row>
    <row r="1156" spans="1:2">
      <c r="A1156" s="246"/>
      <c r="B1156" s="246"/>
    </row>
    <row r="1157" spans="1:2">
      <c r="A1157" s="246"/>
      <c r="B1157" s="246"/>
    </row>
    <row r="1158" spans="1:2">
      <c r="A1158" s="246"/>
      <c r="B1158" s="246"/>
    </row>
    <row r="1159" spans="1:2">
      <c r="A1159" s="246"/>
      <c r="B1159" s="246"/>
    </row>
    <row r="1160" spans="1:2">
      <c r="A1160" s="246"/>
      <c r="B1160" s="246"/>
    </row>
    <row r="1161" spans="1:2">
      <c r="A1161" s="246"/>
      <c r="B1161" s="246"/>
    </row>
    <row r="1162" spans="1:2">
      <c r="A1162" s="246"/>
      <c r="B1162" s="246"/>
    </row>
    <row r="1163" spans="1:2">
      <c r="A1163" s="246"/>
      <c r="B1163" s="246"/>
    </row>
    <row r="1164" spans="1:2">
      <c r="A1164" s="246"/>
      <c r="B1164" s="246"/>
    </row>
    <row r="1165" spans="1:2">
      <c r="A1165" s="246"/>
      <c r="B1165" s="246"/>
    </row>
    <row r="1166" spans="1:2">
      <c r="A1166" s="246"/>
      <c r="B1166" s="246"/>
    </row>
    <row r="1167" spans="1:2">
      <c r="A1167" s="246"/>
      <c r="B1167" s="246"/>
    </row>
    <row r="1168" spans="1:2">
      <c r="A1168" s="246"/>
      <c r="B1168" s="246"/>
    </row>
    <row r="1169" spans="1:2">
      <c r="A1169" s="246"/>
      <c r="B1169" s="246"/>
    </row>
    <row r="1170" spans="1:2">
      <c r="A1170" s="246"/>
      <c r="B1170" s="246"/>
    </row>
    <row r="1171" spans="1:2">
      <c r="A1171" s="246"/>
      <c r="B1171" s="246"/>
    </row>
    <row r="1172" spans="1:2">
      <c r="A1172" s="246"/>
      <c r="B1172" s="245"/>
    </row>
    <row r="1173" spans="1:2">
      <c r="A1173" s="246"/>
    </row>
    <row r="1175" spans="1:2">
      <c r="A1175" s="246"/>
      <c r="B1175" s="246"/>
    </row>
    <row r="1176" spans="1:2">
      <c r="A1176" s="246"/>
    </row>
    <row r="1177" spans="1:2">
      <c r="A1177" s="246"/>
      <c r="B1177" s="246"/>
    </row>
    <row r="1178" spans="1:2">
      <c r="A1178" s="246"/>
      <c r="B1178" s="246"/>
    </row>
    <row r="1179" spans="1:2">
      <c r="A1179" s="246"/>
      <c r="B1179" s="246"/>
    </row>
    <row r="1180" spans="1:2">
      <c r="A1180" s="246"/>
      <c r="B1180" s="246"/>
    </row>
    <row r="1181" spans="1:2">
      <c r="A1181" s="246"/>
      <c r="B1181" s="246"/>
    </row>
    <row r="1182" spans="1:2">
      <c r="A1182" s="246"/>
      <c r="B1182" s="246"/>
    </row>
    <row r="1183" spans="1:2">
      <c r="A1183" s="246"/>
      <c r="B1183" s="246"/>
    </row>
    <row r="1184" spans="1:2">
      <c r="A1184" s="246"/>
      <c r="B1184" s="246"/>
    </row>
    <row r="1185" spans="1:2">
      <c r="A1185" s="246"/>
      <c r="B1185" s="246"/>
    </row>
    <row r="1186" spans="1:2">
      <c r="A1186" s="246"/>
      <c r="B1186" s="246"/>
    </row>
    <row r="1187" spans="1:2">
      <c r="A1187" s="246"/>
      <c r="B1187" s="246"/>
    </row>
    <row r="1188" spans="1:2">
      <c r="A1188" s="246"/>
      <c r="B1188" s="246"/>
    </row>
    <row r="1189" spans="1:2">
      <c r="A1189" s="246"/>
      <c r="B1189" s="246"/>
    </row>
    <row r="1190" spans="1:2">
      <c r="A1190" s="246"/>
      <c r="B1190" s="246"/>
    </row>
    <row r="1191" spans="1:2">
      <c r="A1191" s="246"/>
      <c r="B1191" s="246"/>
    </row>
    <row r="1192" spans="1:2">
      <c r="A1192" s="246"/>
      <c r="B1192" s="246"/>
    </row>
    <row r="1193" spans="1:2">
      <c r="A1193" s="246"/>
      <c r="B1193" s="246"/>
    </row>
    <row r="1194" spans="1:2">
      <c r="A1194" s="246"/>
      <c r="B1194" s="246"/>
    </row>
    <row r="1195" spans="1:2">
      <c r="A1195" s="246"/>
    </row>
    <row r="1196" spans="1:2">
      <c r="B1196" s="246"/>
    </row>
    <row r="1197" spans="1:2">
      <c r="A1197" s="246"/>
    </row>
    <row r="1198" spans="1:2">
      <c r="A1198" s="246"/>
      <c r="B1198" s="246"/>
    </row>
    <row r="1199" spans="1:2">
      <c r="A1199" s="246"/>
      <c r="B1199" s="246"/>
    </row>
    <row r="1200" spans="1:2">
      <c r="A1200" s="246"/>
      <c r="B1200" s="246"/>
    </row>
    <row r="1201" spans="1:2">
      <c r="A1201" s="246"/>
      <c r="B1201" s="246"/>
    </row>
    <row r="1202" spans="1:2">
      <c r="A1202" s="246"/>
      <c r="B1202" s="246"/>
    </row>
    <row r="1203" spans="1:2">
      <c r="A1203" s="246"/>
      <c r="B1203" s="246"/>
    </row>
    <row r="1204" spans="1:2">
      <c r="A1204" s="246"/>
      <c r="B1204" s="246"/>
    </row>
    <row r="1205" spans="1:2">
      <c r="A1205" s="246"/>
      <c r="B1205" s="246"/>
    </row>
    <row r="1206" spans="1:2">
      <c r="A1206" s="246"/>
      <c r="B1206" s="246"/>
    </row>
    <row r="1207" spans="1:2">
      <c r="A1207" s="246"/>
      <c r="B1207" s="246"/>
    </row>
    <row r="1208" spans="1:2">
      <c r="A1208" s="246"/>
      <c r="B1208" s="246"/>
    </row>
    <row r="1209" spans="1:2">
      <c r="A1209" s="246"/>
      <c r="B1209" s="246"/>
    </row>
    <row r="1210" spans="1:2">
      <c r="A1210" s="246"/>
      <c r="B1210" s="246"/>
    </row>
    <row r="1211" spans="1:2">
      <c r="A1211" s="246"/>
      <c r="B1211" s="246"/>
    </row>
    <row r="1212" spans="1:2">
      <c r="A1212" s="246"/>
      <c r="B1212" s="246"/>
    </row>
    <row r="1213" spans="1:2">
      <c r="A1213" s="246"/>
      <c r="B1213" s="246"/>
    </row>
    <row r="1214" spans="1:2">
      <c r="A1214" s="246"/>
      <c r="B1214" s="246"/>
    </row>
    <row r="1215" spans="1:2">
      <c r="A1215" s="246"/>
      <c r="B1215" s="246"/>
    </row>
    <row r="1216" spans="1:2">
      <c r="A1216" s="246"/>
    </row>
    <row r="1217" spans="1:2">
      <c r="B1217" s="246"/>
    </row>
    <row r="1218" spans="1:2">
      <c r="A1218" s="246"/>
    </row>
    <row r="1219" spans="1:2">
      <c r="A1219" s="246"/>
      <c r="B1219" s="246"/>
    </row>
    <row r="1220" spans="1:2">
      <c r="A1220" s="246"/>
      <c r="B1220" s="246"/>
    </row>
    <row r="1221" spans="1:2">
      <c r="A1221" s="246"/>
      <c r="B1221" s="246"/>
    </row>
    <row r="1222" spans="1:2">
      <c r="A1222" s="246"/>
      <c r="B1222" s="246"/>
    </row>
    <row r="1223" spans="1:2">
      <c r="A1223" s="246"/>
      <c r="B1223" s="246"/>
    </row>
    <row r="1224" spans="1:2">
      <c r="A1224" s="246"/>
      <c r="B1224" s="246"/>
    </row>
    <row r="1225" spans="1:2">
      <c r="A1225" s="246"/>
      <c r="B1225" s="246"/>
    </row>
    <row r="1226" spans="1:2">
      <c r="A1226" s="246"/>
      <c r="B1226" s="246"/>
    </row>
    <row r="1227" spans="1:2">
      <c r="A1227" s="246"/>
      <c r="B1227" s="246"/>
    </row>
    <row r="1228" spans="1:2">
      <c r="A1228" s="246"/>
      <c r="B1228" s="246"/>
    </row>
    <row r="1229" spans="1:2">
      <c r="A1229" s="246"/>
      <c r="B1229" s="246"/>
    </row>
    <row r="1230" spans="1:2">
      <c r="A1230" s="246"/>
      <c r="B1230" s="246"/>
    </row>
    <row r="1231" spans="1:2">
      <c r="A1231" s="246"/>
      <c r="B1231" s="246"/>
    </row>
    <row r="1232" spans="1:2">
      <c r="A1232" s="246"/>
      <c r="B1232" s="246"/>
    </row>
    <row r="1233" spans="1:2">
      <c r="A1233" s="246"/>
      <c r="B1233" s="246"/>
    </row>
    <row r="1234" spans="1:2">
      <c r="A1234" s="246"/>
      <c r="B1234" s="246"/>
    </row>
    <row r="1235" spans="1:2">
      <c r="A1235" s="246"/>
      <c r="B1235" s="246"/>
    </row>
    <row r="1236" spans="1:2">
      <c r="A1236" s="246"/>
      <c r="B1236" s="246"/>
    </row>
    <row r="1237" spans="1:2">
      <c r="A1237" s="246"/>
    </row>
    <row r="1238" spans="1:2">
      <c r="B1238" s="246"/>
    </row>
    <row r="1239" spans="1:2">
      <c r="A1239" s="246"/>
    </row>
    <row r="1240" spans="1:2">
      <c r="A1240" s="246"/>
      <c r="B1240" s="246"/>
    </row>
    <row r="1241" spans="1:2">
      <c r="A1241" s="246"/>
      <c r="B1241" s="246"/>
    </row>
    <row r="1242" spans="1:2">
      <c r="A1242" s="246"/>
      <c r="B1242" s="246"/>
    </row>
    <row r="1243" spans="1:2">
      <c r="A1243" s="246"/>
      <c r="B1243" s="246"/>
    </row>
    <row r="1244" spans="1:2">
      <c r="A1244" s="246"/>
      <c r="B1244" s="246"/>
    </row>
    <row r="1245" spans="1:2">
      <c r="A1245" s="246"/>
      <c r="B1245" s="246"/>
    </row>
    <row r="1246" spans="1:2">
      <c r="A1246" s="246"/>
      <c r="B1246" s="246"/>
    </row>
    <row r="1247" spans="1:2">
      <c r="A1247" s="246"/>
      <c r="B1247" s="246"/>
    </row>
    <row r="1248" spans="1:2">
      <c r="A1248" s="246"/>
      <c r="B1248" s="246"/>
    </row>
    <row r="1249" spans="1:2">
      <c r="A1249" s="246"/>
      <c r="B1249" s="246"/>
    </row>
    <row r="1250" spans="1:2">
      <c r="A1250" s="246"/>
      <c r="B1250" s="246"/>
    </row>
    <row r="1251" spans="1:2">
      <c r="A1251" s="246"/>
      <c r="B1251" s="246"/>
    </row>
    <row r="1252" spans="1:2">
      <c r="A1252" s="246"/>
      <c r="B1252" s="246"/>
    </row>
    <row r="1253" spans="1:2">
      <c r="A1253" s="246"/>
      <c r="B1253" s="246"/>
    </row>
    <row r="1254" spans="1:2">
      <c r="A1254" s="246"/>
      <c r="B1254" s="246"/>
    </row>
    <row r="1255" spans="1:2">
      <c r="A1255" s="246"/>
      <c r="B1255" s="246"/>
    </row>
    <row r="1256" spans="1:2">
      <c r="A1256" s="246"/>
      <c r="B1256" s="246"/>
    </row>
    <row r="1257" spans="1:2">
      <c r="A1257" s="246"/>
      <c r="B1257" s="246"/>
    </row>
    <row r="1258" spans="1:2">
      <c r="A1258" s="246"/>
    </row>
    <row r="1259" spans="1:2">
      <c r="B1259" s="246"/>
    </row>
    <row r="1260" spans="1:2">
      <c r="A1260" s="246"/>
    </row>
    <row r="1261" spans="1:2">
      <c r="A1261" s="246"/>
      <c r="B1261" s="246"/>
    </row>
    <row r="1262" spans="1:2">
      <c r="A1262" s="246"/>
      <c r="B1262" s="246"/>
    </row>
    <row r="1263" spans="1:2">
      <c r="A1263" s="246"/>
      <c r="B1263" s="246"/>
    </row>
    <row r="1264" spans="1:2">
      <c r="A1264" s="246"/>
      <c r="B1264" s="246"/>
    </row>
    <row r="1265" spans="1:2">
      <c r="A1265" s="246"/>
      <c r="B1265" s="246"/>
    </row>
    <row r="1266" spans="1:2">
      <c r="A1266" s="246"/>
      <c r="B1266" s="246"/>
    </row>
    <row r="1267" spans="1:2">
      <c r="A1267" s="246"/>
      <c r="B1267" s="246"/>
    </row>
    <row r="1268" spans="1:2">
      <c r="A1268" s="246"/>
      <c r="B1268" s="246"/>
    </row>
    <row r="1269" spans="1:2">
      <c r="A1269" s="246"/>
      <c r="B1269" s="246"/>
    </row>
    <row r="1270" spans="1:2">
      <c r="A1270" s="246"/>
      <c r="B1270" s="246"/>
    </row>
    <row r="1271" spans="1:2">
      <c r="A1271" s="246"/>
      <c r="B1271" s="246"/>
    </row>
    <row r="1272" spans="1:2">
      <c r="A1272" s="246"/>
      <c r="B1272" s="246"/>
    </row>
    <row r="1273" spans="1:2">
      <c r="A1273" s="246"/>
      <c r="B1273" s="246"/>
    </row>
    <row r="1274" spans="1:2">
      <c r="A1274" s="246"/>
      <c r="B1274" s="246"/>
    </row>
    <row r="1275" spans="1:2">
      <c r="A1275" s="246"/>
      <c r="B1275" s="246"/>
    </row>
    <row r="1276" spans="1:2">
      <c r="A1276" s="246"/>
      <c r="B1276" s="246"/>
    </row>
    <row r="1277" spans="1:2">
      <c r="A1277" s="246"/>
      <c r="B1277" s="246"/>
    </row>
    <row r="1278" spans="1:2">
      <c r="A1278" s="246"/>
      <c r="B1278" s="246"/>
    </row>
    <row r="1279" spans="1:2">
      <c r="A1279" s="246"/>
    </row>
    <row r="1280" spans="1:2">
      <c r="B1280" s="245"/>
    </row>
    <row r="1281" spans="1:2">
      <c r="A1281" s="246"/>
    </row>
    <row r="1282" spans="1:2">
      <c r="A1282" s="246"/>
      <c r="B1282" s="246"/>
    </row>
    <row r="1283" spans="1:2">
      <c r="A1283" s="246"/>
      <c r="B1283" s="246"/>
    </row>
    <row r="1284" spans="1:2">
      <c r="A1284" s="246"/>
      <c r="B1284" s="246"/>
    </row>
    <row r="1285" spans="1:2">
      <c r="A1285" s="246"/>
      <c r="B1285" s="246"/>
    </row>
    <row r="1286" spans="1:2">
      <c r="A1286" s="246"/>
      <c r="B1286" s="246"/>
    </row>
    <row r="1287" spans="1:2">
      <c r="A1287" s="246"/>
      <c r="B1287" s="246"/>
    </row>
    <row r="1288" spans="1:2">
      <c r="A1288" s="246"/>
      <c r="B1288" s="246"/>
    </row>
    <row r="1289" spans="1:2">
      <c r="A1289" s="246"/>
      <c r="B1289" s="246"/>
    </row>
    <row r="1290" spans="1:2">
      <c r="A1290" s="246"/>
      <c r="B1290" s="246"/>
    </row>
    <row r="1291" spans="1:2">
      <c r="A1291" s="246"/>
      <c r="B1291" s="246"/>
    </row>
    <row r="1292" spans="1:2">
      <c r="A1292" s="246"/>
      <c r="B1292" s="246"/>
    </row>
    <row r="1293" spans="1:2">
      <c r="A1293" s="246"/>
      <c r="B1293" s="246"/>
    </row>
    <row r="1294" spans="1:2">
      <c r="A1294" s="246"/>
      <c r="B1294" s="246"/>
    </row>
    <row r="1295" spans="1:2">
      <c r="A1295" s="246"/>
      <c r="B1295" s="246"/>
    </row>
    <row r="1296" spans="1:2">
      <c r="A1296" s="246"/>
      <c r="B1296" s="246"/>
    </row>
    <row r="1297" spans="1:2">
      <c r="A1297" s="246"/>
      <c r="B1297" s="246"/>
    </row>
    <row r="1298" spans="1:2">
      <c r="A1298" s="246"/>
      <c r="B1298" s="246"/>
    </row>
    <row r="1299" spans="1:2">
      <c r="A1299" s="246"/>
      <c r="B1299" s="245"/>
    </row>
    <row r="1300" spans="1:2">
      <c r="A1300" s="246"/>
    </row>
    <row r="1301" spans="1:2">
      <c r="B1301" s="246"/>
    </row>
    <row r="1302" spans="1:2">
      <c r="A1302" s="246"/>
    </row>
    <row r="1303" spans="1:2">
      <c r="A1303" s="246"/>
    </row>
    <row r="1307" spans="1:2">
      <c r="A1307" s="246"/>
    </row>
    <row r="1309" spans="1:2">
      <c r="A1309" s="246"/>
    </row>
    <row r="1310" spans="1:2">
      <c r="A1310" s="246"/>
    </row>
    <row r="1311" spans="1:2">
      <c r="A1311" s="246"/>
      <c r="B1311" s="246"/>
    </row>
    <row r="1312" spans="1:2">
      <c r="A1312" s="246"/>
      <c r="B1312" s="246"/>
    </row>
    <row r="1315" spans="1:2">
      <c r="B1315" s="246"/>
    </row>
    <row r="1316" spans="1:2">
      <c r="A1316" s="246"/>
    </row>
    <row r="1317" spans="1:2">
      <c r="B1317" s="245"/>
    </row>
    <row r="1318" spans="1:2">
      <c r="A1318" s="246"/>
    </row>
    <row r="1320" spans="1:2">
      <c r="A1320" s="246"/>
      <c r="B1320" s="246"/>
    </row>
    <row r="1321" spans="1:2">
      <c r="A1321" s="246"/>
      <c r="B1321" s="246"/>
    </row>
    <row r="1322" spans="1:2">
      <c r="A1322" s="246"/>
      <c r="B1322" s="246"/>
    </row>
    <row r="1323" spans="1:2">
      <c r="A1323" s="246"/>
      <c r="B1323" s="246"/>
    </row>
    <row r="1324" spans="1:2">
      <c r="A1324" s="246"/>
      <c r="B1324" s="246"/>
    </row>
    <row r="1325" spans="1:2">
      <c r="A1325" s="246"/>
      <c r="B1325" s="246"/>
    </row>
    <row r="1326" spans="1:2">
      <c r="A1326" s="246"/>
      <c r="B1326" s="246"/>
    </row>
    <row r="1327" spans="1:2">
      <c r="A1327" s="246"/>
      <c r="B1327" s="246"/>
    </row>
    <row r="1328" spans="1:2">
      <c r="A1328" s="246"/>
      <c r="B1328" s="246"/>
    </row>
    <row r="1329" spans="1:2">
      <c r="A1329" s="246"/>
      <c r="B1329" s="246"/>
    </row>
    <row r="1330" spans="1:2">
      <c r="A1330" s="246"/>
      <c r="B1330" s="246"/>
    </row>
    <row r="1331" spans="1:2">
      <c r="A1331" s="246"/>
      <c r="B1331" s="246"/>
    </row>
    <row r="1332" spans="1:2">
      <c r="A1332" s="246"/>
      <c r="B1332" s="246"/>
    </row>
    <row r="1333" spans="1:2">
      <c r="A1333" s="246"/>
      <c r="B1333" s="246"/>
    </row>
    <row r="1334" spans="1:2">
      <c r="A1334" s="246"/>
      <c r="B1334" s="246"/>
    </row>
    <row r="1335" spans="1:2">
      <c r="A1335" s="246"/>
      <c r="B1335" s="246"/>
    </row>
    <row r="1336" spans="1:2">
      <c r="A1336" s="246"/>
      <c r="B1336" s="246"/>
    </row>
    <row r="1337" spans="1:2">
      <c r="A1337" s="246"/>
      <c r="B1337" s="245"/>
    </row>
    <row r="1338" spans="1:2">
      <c r="A1338" s="246"/>
    </row>
    <row r="1340" spans="1:2">
      <c r="A1340" s="246"/>
      <c r="B1340" s="246"/>
    </row>
    <row r="1341" spans="1:2">
      <c r="A1341" s="246"/>
    </row>
    <row r="1342" spans="1:2">
      <c r="A1342" s="246"/>
      <c r="B1342" s="246"/>
    </row>
    <row r="1343" spans="1:2">
      <c r="A1343" s="246"/>
      <c r="B1343" s="246"/>
    </row>
    <row r="1344" spans="1:2">
      <c r="A1344" s="246"/>
      <c r="B1344" s="246"/>
    </row>
    <row r="1345" spans="1:2">
      <c r="A1345" s="246"/>
      <c r="B1345" s="246"/>
    </row>
    <row r="1346" spans="1:2">
      <c r="A1346" s="246"/>
      <c r="B1346" s="246"/>
    </row>
    <row r="1347" spans="1:2">
      <c r="A1347" s="246"/>
      <c r="B1347" s="246"/>
    </row>
    <row r="1348" spans="1:2">
      <c r="A1348" s="246"/>
      <c r="B1348" s="246"/>
    </row>
    <row r="1349" spans="1:2">
      <c r="A1349" s="246"/>
      <c r="B1349" s="246"/>
    </row>
    <row r="1350" spans="1:2">
      <c r="A1350" s="246"/>
      <c r="B1350" s="246"/>
    </row>
    <row r="1351" spans="1:2">
      <c r="A1351" s="246"/>
      <c r="B1351" s="246"/>
    </row>
    <row r="1352" spans="1:2">
      <c r="A1352" s="246"/>
      <c r="B1352" s="246"/>
    </row>
    <row r="1353" spans="1:2">
      <c r="A1353" s="246"/>
      <c r="B1353" s="246"/>
    </row>
    <row r="1354" spans="1:2">
      <c r="A1354" s="246"/>
      <c r="B1354" s="246"/>
    </row>
    <row r="1355" spans="1:2">
      <c r="A1355" s="246"/>
      <c r="B1355" s="246"/>
    </row>
    <row r="1356" spans="1:2">
      <c r="A1356" s="246"/>
      <c r="B1356" s="246"/>
    </row>
    <row r="1357" spans="1:2">
      <c r="A1357" s="246"/>
      <c r="B1357" s="246"/>
    </row>
    <row r="1358" spans="1:2">
      <c r="A1358" s="246"/>
      <c r="B1358" s="246"/>
    </row>
    <row r="1359" spans="1:2">
      <c r="A1359" s="246"/>
      <c r="B1359" s="246"/>
    </row>
    <row r="1360" spans="1:2">
      <c r="A1360" s="246"/>
    </row>
    <row r="1361" spans="1:2">
      <c r="B1361" s="246"/>
    </row>
    <row r="1362" spans="1:2">
      <c r="A1362" s="246"/>
    </row>
    <row r="1363" spans="1:2">
      <c r="A1363" s="246"/>
      <c r="B1363" s="246"/>
    </row>
    <row r="1364" spans="1:2">
      <c r="A1364" s="246"/>
      <c r="B1364" s="246"/>
    </row>
    <row r="1365" spans="1:2">
      <c r="A1365" s="246"/>
      <c r="B1365" s="246"/>
    </row>
    <row r="1366" spans="1:2">
      <c r="A1366" s="246"/>
      <c r="B1366" s="246"/>
    </row>
    <row r="1367" spans="1:2">
      <c r="A1367" s="246"/>
      <c r="B1367" s="246"/>
    </row>
    <row r="1368" spans="1:2">
      <c r="A1368" s="246"/>
      <c r="B1368" s="246"/>
    </row>
    <row r="1369" spans="1:2">
      <c r="A1369" s="246"/>
      <c r="B1369" s="246"/>
    </row>
    <row r="1370" spans="1:2">
      <c r="A1370" s="246"/>
      <c r="B1370" s="246"/>
    </row>
    <row r="1371" spans="1:2">
      <c r="A1371" s="246"/>
      <c r="B1371" s="246"/>
    </row>
    <row r="1372" spans="1:2">
      <c r="A1372" s="246"/>
      <c r="B1372" s="246"/>
    </row>
    <row r="1373" spans="1:2">
      <c r="A1373" s="246"/>
      <c r="B1373" s="246"/>
    </row>
    <row r="1374" spans="1:2">
      <c r="A1374" s="246"/>
      <c r="B1374" s="246"/>
    </row>
    <row r="1375" spans="1:2">
      <c r="A1375" s="246"/>
      <c r="B1375" s="246"/>
    </row>
    <row r="1376" spans="1:2">
      <c r="A1376" s="246"/>
      <c r="B1376" s="246"/>
    </row>
    <row r="1377" spans="1:2">
      <c r="A1377" s="246"/>
      <c r="B1377" s="246"/>
    </row>
    <row r="1378" spans="1:2">
      <c r="A1378" s="246"/>
      <c r="B1378" s="246"/>
    </row>
    <row r="1379" spans="1:2">
      <c r="A1379" s="246"/>
      <c r="B1379" s="246"/>
    </row>
    <row r="1380" spans="1:2">
      <c r="A1380" s="246"/>
      <c r="B1380" s="246"/>
    </row>
    <row r="1381" spans="1:2">
      <c r="A1381" s="246"/>
    </row>
    <row r="1382" spans="1:2">
      <c r="B1382" s="246"/>
    </row>
    <row r="1383" spans="1:2">
      <c r="A1383" s="246"/>
    </row>
    <row r="1384" spans="1:2">
      <c r="A1384" s="246"/>
      <c r="B1384" s="246"/>
    </row>
    <row r="1385" spans="1:2">
      <c r="A1385" s="246"/>
      <c r="B1385" s="246"/>
    </row>
    <row r="1386" spans="1:2">
      <c r="A1386" s="246"/>
      <c r="B1386" s="246"/>
    </row>
    <row r="1387" spans="1:2">
      <c r="A1387" s="246"/>
      <c r="B1387" s="246"/>
    </row>
    <row r="1388" spans="1:2">
      <c r="A1388" s="246"/>
      <c r="B1388" s="246"/>
    </row>
    <row r="1389" spans="1:2">
      <c r="A1389" s="246"/>
      <c r="B1389" s="246"/>
    </row>
    <row r="1390" spans="1:2">
      <c r="A1390" s="246"/>
      <c r="B1390" s="246"/>
    </row>
    <row r="1391" spans="1:2">
      <c r="A1391" s="246"/>
      <c r="B1391" s="246"/>
    </row>
    <row r="1392" spans="1:2">
      <c r="A1392" s="246"/>
      <c r="B1392" s="246"/>
    </row>
    <row r="1393" spans="1:2">
      <c r="A1393" s="246"/>
      <c r="B1393" s="246"/>
    </row>
    <row r="1394" spans="1:2">
      <c r="A1394" s="246"/>
      <c r="B1394" s="246"/>
    </row>
    <row r="1395" spans="1:2">
      <c r="A1395" s="246"/>
      <c r="B1395" s="246"/>
    </row>
    <row r="1396" spans="1:2">
      <c r="A1396" s="246"/>
      <c r="B1396" s="246"/>
    </row>
    <row r="1397" spans="1:2">
      <c r="A1397" s="246"/>
      <c r="B1397" s="246"/>
    </row>
    <row r="1398" spans="1:2">
      <c r="A1398" s="246"/>
      <c r="B1398" s="246"/>
    </row>
    <row r="1399" spans="1:2">
      <c r="A1399" s="246"/>
      <c r="B1399" s="246"/>
    </row>
    <row r="1400" spans="1:2">
      <c r="A1400" s="246"/>
      <c r="B1400" s="246"/>
    </row>
    <row r="1401" spans="1:2">
      <c r="A1401" s="246"/>
      <c r="B1401" s="246"/>
    </row>
    <row r="1402" spans="1:2">
      <c r="A1402" s="246"/>
    </row>
    <row r="1403" spans="1:2">
      <c r="B1403" s="246"/>
    </row>
    <row r="1404" spans="1:2">
      <c r="A1404" s="246"/>
    </row>
    <row r="1405" spans="1:2">
      <c r="A1405" s="246"/>
      <c r="B1405" s="246"/>
    </row>
    <row r="1406" spans="1:2">
      <c r="A1406" s="246"/>
      <c r="B1406" s="246"/>
    </row>
    <row r="1407" spans="1:2">
      <c r="A1407" s="246"/>
      <c r="B1407" s="246"/>
    </row>
    <row r="1408" spans="1:2">
      <c r="A1408" s="246"/>
      <c r="B1408" s="246"/>
    </row>
    <row r="1409" spans="1:2">
      <c r="A1409" s="246"/>
      <c r="B1409" s="246"/>
    </row>
    <row r="1410" spans="1:2">
      <c r="A1410" s="246"/>
      <c r="B1410" s="246"/>
    </row>
    <row r="1411" spans="1:2">
      <c r="A1411" s="246"/>
      <c r="B1411" s="246"/>
    </row>
    <row r="1412" spans="1:2">
      <c r="A1412" s="246"/>
      <c r="B1412" s="246"/>
    </row>
    <row r="1413" spans="1:2">
      <c r="A1413" s="246"/>
      <c r="B1413" s="246"/>
    </row>
    <row r="1414" spans="1:2">
      <c r="A1414" s="246"/>
      <c r="B1414" s="246"/>
    </row>
    <row r="1415" spans="1:2">
      <c r="A1415" s="246"/>
      <c r="B1415" s="246"/>
    </row>
    <row r="1416" spans="1:2">
      <c r="A1416" s="246"/>
      <c r="B1416" s="246"/>
    </row>
    <row r="1417" spans="1:2">
      <c r="A1417" s="246"/>
      <c r="B1417" s="246"/>
    </row>
    <row r="1418" spans="1:2">
      <c r="A1418" s="246"/>
      <c r="B1418" s="246"/>
    </row>
    <row r="1419" spans="1:2">
      <c r="A1419" s="246"/>
      <c r="B1419" s="246"/>
    </row>
    <row r="1420" spans="1:2">
      <c r="A1420" s="246"/>
      <c r="B1420" s="246"/>
    </row>
    <row r="1421" spans="1:2">
      <c r="A1421" s="246"/>
      <c r="B1421" s="246"/>
    </row>
    <row r="1422" spans="1:2">
      <c r="A1422" s="246"/>
      <c r="B1422" s="246"/>
    </row>
    <row r="1423" spans="1:2">
      <c r="A1423" s="246"/>
    </row>
    <row r="1424" spans="1:2">
      <c r="B1424" s="246"/>
    </row>
    <row r="1425" spans="1:2">
      <c r="A1425" s="246"/>
    </row>
    <row r="1426" spans="1:2">
      <c r="A1426" s="246"/>
      <c r="B1426" s="246"/>
    </row>
    <row r="1427" spans="1:2">
      <c r="A1427" s="246"/>
      <c r="B1427" s="246"/>
    </row>
    <row r="1428" spans="1:2">
      <c r="A1428" s="246"/>
      <c r="B1428" s="246"/>
    </row>
    <row r="1429" spans="1:2">
      <c r="A1429" s="246"/>
      <c r="B1429" s="246"/>
    </row>
    <row r="1430" spans="1:2">
      <c r="A1430" s="246"/>
      <c r="B1430" s="246"/>
    </row>
    <row r="1431" spans="1:2">
      <c r="A1431" s="246"/>
      <c r="B1431" s="246"/>
    </row>
    <row r="1432" spans="1:2">
      <c r="A1432" s="246"/>
      <c r="B1432" s="246"/>
    </row>
    <row r="1433" spans="1:2">
      <c r="A1433" s="246"/>
      <c r="B1433" s="246"/>
    </row>
    <row r="1434" spans="1:2">
      <c r="A1434" s="246"/>
      <c r="B1434" s="246"/>
    </row>
    <row r="1435" spans="1:2">
      <c r="A1435" s="246"/>
      <c r="B1435" s="246"/>
    </row>
    <row r="1436" spans="1:2">
      <c r="A1436" s="246"/>
      <c r="B1436" s="246"/>
    </row>
    <row r="1437" spans="1:2">
      <c r="A1437" s="246"/>
      <c r="B1437" s="246"/>
    </row>
    <row r="1438" spans="1:2">
      <c r="A1438" s="246"/>
      <c r="B1438" s="246"/>
    </row>
    <row r="1439" spans="1:2">
      <c r="A1439" s="246"/>
      <c r="B1439" s="246"/>
    </row>
    <row r="1440" spans="1:2">
      <c r="A1440" s="246"/>
      <c r="B1440" s="246"/>
    </row>
    <row r="1441" spans="1:2">
      <c r="A1441" s="246"/>
      <c r="B1441" s="246"/>
    </row>
    <row r="1442" spans="1:2">
      <c r="A1442" s="246"/>
      <c r="B1442" s="246"/>
    </row>
    <row r="1443" spans="1:2">
      <c r="A1443" s="246"/>
      <c r="B1443" s="246"/>
    </row>
    <row r="1444" spans="1:2">
      <c r="A1444" s="246"/>
    </row>
    <row r="1445" spans="1:2">
      <c r="B1445" s="245"/>
    </row>
    <row r="1446" spans="1:2">
      <c r="A1446" s="246"/>
    </row>
    <row r="1447" spans="1:2">
      <c r="A1447" s="246"/>
      <c r="B1447" s="246"/>
    </row>
    <row r="1448" spans="1:2">
      <c r="A1448" s="246"/>
      <c r="B1448" s="246"/>
    </row>
    <row r="1449" spans="1:2">
      <c r="A1449" s="246"/>
      <c r="B1449" s="246"/>
    </row>
    <row r="1450" spans="1:2">
      <c r="A1450" s="246"/>
      <c r="B1450" s="246"/>
    </row>
    <row r="1451" spans="1:2">
      <c r="A1451" s="246"/>
      <c r="B1451" s="246"/>
    </row>
    <row r="1452" spans="1:2">
      <c r="A1452" s="246"/>
      <c r="B1452" s="246"/>
    </row>
    <row r="1453" spans="1:2">
      <c r="A1453" s="246"/>
      <c r="B1453" s="246"/>
    </row>
    <row r="1454" spans="1:2">
      <c r="A1454" s="246"/>
      <c r="B1454" s="246"/>
    </row>
    <row r="1455" spans="1:2">
      <c r="A1455" s="246"/>
      <c r="B1455" s="246"/>
    </row>
    <row r="1456" spans="1:2">
      <c r="A1456" s="246"/>
      <c r="B1456" s="246"/>
    </row>
    <row r="1457" spans="1:2">
      <c r="A1457" s="246"/>
      <c r="B1457" s="246"/>
    </row>
    <row r="1458" spans="1:2">
      <c r="A1458" s="246"/>
      <c r="B1458" s="246"/>
    </row>
    <row r="1459" spans="1:2">
      <c r="A1459" s="246"/>
      <c r="B1459" s="246"/>
    </row>
    <row r="1460" spans="1:2">
      <c r="A1460" s="246"/>
      <c r="B1460" s="246"/>
    </row>
    <row r="1461" spans="1:2">
      <c r="A1461" s="246"/>
      <c r="B1461" s="246"/>
    </row>
    <row r="1462" spans="1:2">
      <c r="A1462" s="246"/>
      <c r="B1462" s="246"/>
    </row>
    <row r="1463" spans="1:2">
      <c r="A1463" s="246"/>
      <c r="B1463" s="246"/>
    </row>
    <row r="1464" spans="1:2">
      <c r="A1464" s="246"/>
      <c r="B1464" s="245"/>
    </row>
    <row r="1465" spans="1:2">
      <c r="A1465" s="246"/>
    </row>
    <row r="1466" spans="1:2">
      <c r="B1466" s="246"/>
    </row>
    <row r="1467" spans="1:2">
      <c r="A1467" s="246"/>
    </row>
    <row r="1468" spans="1:2">
      <c r="A1468" s="246"/>
    </row>
  </sheetData>
  <mergeCells count="7">
    <mergeCell ref="A1:K1"/>
    <mergeCell ref="A3:A4"/>
    <mergeCell ref="B3:C3"/>
    <mergeCell ref="D3:E3"/>
    <mergeCell ref="F3:G3"/>
    <mergeCell ref="H3:I3"/>
    <mergeCell ref="J3:K3"/>
  </mergeCells>
  <hyperlinks>
    <hyperlink ref="F36" location="'Seznam příloh'!A1" display="zpět"/>
  </hyperlinks>
  <pageMargins left="0.78740157480314965" right="0.78740157480314965" top="0.98425196850393704" bottom="0.98425196850393704" header="0.51181102362204722" footer="0.51181102362204722"/>
  <pageSetup paperSize="9" scale="84" orientation="landscape" copies="2" r:id="rId1"/>
  <headerFooter alignWithMargins="0">
    <oddHeader>&amp;RPříloha č. 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9"/>
  <sheetViews>
    <sheetView view="pageBreakPreview" zoomScaleNormal="100" zoomScaleSheetLayoutView="100" workbookViewId="0">
      <selection activeCell="F12" sqref="F12"/>
    </sheetView>
  </sheetViews>
  <sheetFormatPr defaultRowHeight="12.75"/>
  <cols>
    <col min="1" max="1" width="33.7109375" style="248" customWidth="1"/>
    <col min="2" max="5" width="9.85546875" style="248" customWidth="1"/>
    <col min="6" max="6" width="7.28515625" style="248" customWidth="1"/>
    <col min="7" max="7" width="11.42578125" style="248" customWidth="1"/>
    <col min="8" max="9" width="2.5703125" style="248" customWidth="1"/>
    <col min="10" max="256" width="9.140625" style="248"/>
    <col min="257" max="257" width="28.7109375" style="248" customWidth="1"/>
    <col min="258" max="261" width="9.85546875" style="248" customWidth="1"/>
    <col min="262" max="262" width="7.28515625" style="248" customWidth="1"/>
    <col min="263" max="263" width="11.42578125" style="248" customWidth="1"/>
    <col min="264" max="265" width="2.5703125" style="248" customWidth="1"/>
    <col min="266" max="512" width="9.140625" style="248"/>
    <col min="513" max="513" width="28.7109375" style="248" customWidth="1"/>
    <col min="514" max="517" width="9.85546875" style="248" customWidth="1"/>
    <col min="518" max="518" width="7.28515625" style="248" customWidth="1"/>
    <col min="519" max="519" width="11.42578125" style="248" customWidth="1"/>
    <col min="520" max="521" width="2.5703125" style="248" customWidth="1"/>
    <col min="522" max="768" width="9.140625" style="248"/>
    <col min="769" max="769" width="28.7109375" style="248" customWidth="1"/>
    <col min="770" max="773" width="9.85546875" style="248" customWidth="1"/>
    <col min="774" max="774" width="7.28515625" style="248" customWidth="1"/>
    <col min="775" max="775" width="11.42578125" style="248" customWidth="1"/>
    <col min="776" max="777" width="2.5703125" style="248" customWidth="1"/>
    <col min="778" max="1024" width="9.140625" style="248"/>
    <col min="1025" max="1025" width="28.7109375" style="248" customWidth="1"/>
    <col min="1026" max="1029" width="9.85546875" style="248" customWidth="1"/>
    <col min="1030" max="1030" width="7.28515625" style="248" customWidth="1"/>
    <col min="1031" max="1031" width="11.42578125" style="248" customWidth="1"/>
    <col min="1032" max="1033" width="2.5703125" style="248" customWidth="1"/>
    <col min="1034" max="1280" width="9.140625" style="248"/>
    <col min="1281" max="1281" width="28.7109375" style="248" customWidth="1"/>
    <col min="1282" max="1285" width="9.85546875" style="248" customWidth="1"/>
    <col min="1286" max="1286" width="7.28515625" style="248" customWidth="1"/>
    <col min="1287" max="1287" width="11.42578125" style="248" customWidth="1"/>
    <col min="1288" max="1289" width="2.5703125" style="248" customWidth="1"/>
    <col min="1290" max="1536" width="9.140625" style="248"/>
    <col min="1537" max="1537" width="28.7109375" style="248" customWidth="1"/>
    <col min="1538" max="1541" width="9.85546875" style="248" customWidth="1"/>
    <col min="1542" max="1542" width="7.28515625" style="248" customWidth="1"/>
    <col min="1543" max="1543" width="11.42578125" style="248" customWidth="1"/>
    <col min="1544" max="1545" width="2.5703125" style="248" customWidth="1"/>
    <col min="1546" max="1792" width="9.140625" style="248"/>
    <col min="1793" max="1793" width="28.7109375" style="248" customWidth="1"/>
    <col min="1794" max="1797" width="9.85546875" style="248" customWidth="1"/>
    <col min="1798" max="1798" width="7.28515625" style="248" customWidth="1"/>
    <col min="1799" max="1799" width="11.42578125" style="248" customWidth="1"/>
    <col min="1800" max="1801" width="2.5703125" style="248" customWidth="1"/>
    <col min="1802" max="2048" width="9.140625" style="248"/>
    <col min="2049" max="2049" width="28.7109375" style="248" customWidth="1"/>
    <col min="2050" max="2053" width="9.85546875" style="248" customWidth="1"/>
    <col min="2054" max="2054" width="7.28515625" style="248" customWidth="1"/>
    <col min="2055" max="2055" width="11.42578125" style="248" customWidth="1"/>
    <col min="2056" max="2057" width="2.5703125" style="248" customWidth="1"/>
    <col min="2058" max="2304" width="9.140625" style="248"/>
    <col min="2305" max="2305" width="28.7109375" style="248" customWidth="1"/>
    <col min="2306" max="2309" width="9.85546875" style="248" customWidth="1"/>
    <col min="2310" max="2310" width="7.28515625" style="248" customWidth="1"/>
    <col min="2311" max="2311" width="11.42578125" style="248" customWidth="1"/>
    <col min="2312" max="2313" width="2.5703125" style="248" customWidth="1"/>
    <col min="2314" max="2560" width="9.140625" style="248"/>
    <col min="2561" max="2561" width="28.7109375" style="248" customWidth="1"/>
    <col min="2562" max="2565" width="9.85546875" style="248" customWidth="1"/>
    <col min="2566" max="2566" width="7.28515625" style="248" customWidth="1"/>
    <col min="2567" max="2567" width="11.42578125" style="248" customWidth="1"/>
    <col min="2568" max="2569" width="2.5703125" style="248" customWidth="1"/>
    <col min="2570" max="2816" width="9.140625" style="248"/>
    <col min="2817" max="2817" width="28.7109375" style="248" customWidth="1"/>
    <col min="2818" max="2821" width="9.85546875" style="248" customWidth="1"/>
    <col min="2822" max="2822" width="7.28515625" style="248" customWidth="1"/>
    <col min="2823" max="2823" width="11.42578125" style="248" customWidth="1"/>
    <col min="2824" max="2825" width="2.5703125" style="248" customWidth="1"/>
    <col min="2826" max="3072" width="9.140625" style="248"/>
    <col min="3073" max="3073" width="28.7109375" style="248" customWidth="1"/>
    <col min="3074" max="3077" width="9.85546875" style="248" customWidth="1"/>
    <col min="3078" max="3078" width="7.28515625" style="248" customWidth="1"/>
    <col min="3079" max="3079" width="11.42578125" style="248" customWidth="1"/>
    <col min="3080" max="3081" width="2.5703125" style="248" customWidth="1"/>
    <col min="3082" max="3328" width="9.140625" style="248"/>
    <col min="3329" max="3329" width="28.7109375" style="248" customWidth="1"/>
    <col min="3330" max="3333" width="9.85546875" style="248" customWidth="1"/>
    <col min="3334" max="3334" width="7.28515625" style="248" customWidth="1"/>
    <col min="3335" max="3335" width="11.42578125" style="248" customWidth="1"/>
    <col min="3336" max="3337" width="2.5703125" style="248" customWidth="1"/>
    <col min="3338" max="3584" width="9.140625" style="248"/>
    <col min="3585" max="3585" width="28.7109375" style="248" customWidth="1"/>
    <col min="3586" max="3589" width="9.85546875" style="248" customWidth="1"/>
    <col min="3590" max="3590" width="7.28515625" style="248" customWidth="1"/>
    <col min="3591" max="3591" width="11.42578125" style="248" customWidth="1"/>
    <col min="3592" max="3593" width="2.5703125" style="248" customWidth="1"/>
    <col min="3594" max="3840" width="9.140625" style="248"/>
    <col min="3841" max="3841" width="28.7109375" style="248" customWidth="1"/>
    <col min="3842" max="3845" width="9.85546875" style="248" customWidth="1"/>
    <col min="3846" max="3846" width="7.28515625" style="248" customWidth="1"/>
    <col min="3847" max="3847" width="11.42578125" style="248" customWidth="1"/>
    <col min="3848" max="3849" width="2.5703125" style="248" customWidth="1"/>
    <col min="3850" max="4096" width="9.140625" style="248"/>
    <col min="4097" max="4097" width="28.7109375" style="248" customWidth="1"/>
    <col min="4098" max="4101" width="9.85546875" style="248" customWidth="1"/>
    <col min="4102" max="4102" width="7.28515625" style="248" customWidth="1"/>
    <col min="4103" max="4103" width="11.42578125" style="248" customWidth="1"/>
    <col min="4104" max="4105" width="2.5703125" style="248" customWidth="1"/>
    <col min="4106" max="4352" width="9.140625" style="248"/>
    <col min="4353" max="4353" width="28.7109375" style="248" customWidth="1"/>
    <col min="4354" max="4357" width="9.85546875" style="248" customWidth="1"/>
    <col min="4358" max="4358" width="7.28515625" style="248" customWidth="1"/>
    <col min="4359" max="4359" width="11.42578125" style="248" customWidth="1"/>
    <col min="4360" max="4361" width="2.5703125" style="248" customWidth="1"/>
    <col min="4362" max="4608" width="9.140625" style="248"/>
    <col min="4609" max="4609" width="28.7109375" style="248" customWidth="1"/>
    <col min="4610" max="4613" width="9.85546875" style="248" customWidth="1"/>
    <col min="4614" max="4614" width="7.28515625" style="248" customWidth="1"/>
    <col min="4615" max="4615" width="11.42578125" style="248" customWidth="1"/>
    <col min="4616" max="4617" width="2.5703125" style="248" customWidth="1"/>
    <col min="4618" max="4864" width="9.140625" style="248"/>
    <col min="4865" max="4865" width="28.7109375" style="248" customWidth="1"/>
    <col min="4866" max="4869" width="9.85546875" style="248" customWidth="1"/>
    <col min="4870" max="4870" width="7.28515625" style="248" customWidth="1"/>
    <col min="4871" max="4871" width="11.42578125" style="248" customWidth="1"/>
    <col min="4872" max="4873" width="2.5703125" style="248" customWidth="1"/>
    <col min="4874" max="5120" width="9.140625" style="248"/>
    <col min="5121" max="5121" width="28.7109375" style="248" customWidth="1"/>
    <col min="5122" max="5125" width="9.85546875" style="248" customWidth="1"/>
    <col min="5126" max="5126" width="7.28515625" style="248" customWidth="1"/>
    <col min="5127" max="5127" width="11.42578125" style="248" customWidth="1"/>
    <col min="5128" max="5129" width="2.5703125" style="248" customWidth="1"/>
    <col min="5130" max="5376" width="9.140625" style="248"/>
    <col min="5377" max="5377" width="28.7109375" style="248" customWidth="1"/>
    <col min="5378" max="5381" width="9.85546875" style="248" customWidth="1"/>
    <col min="5382" max="5382" width="7.28515625" style="248" customWidth="1"/>
    <col min="5383" max="5383" width="11.42578125" style="248" customWidth="1"/>
    <col min="5384" max="5385" width="2.5703125" style="248" customWidth="1"/>
    <col min="5386" max="5632" width="9.140625" style="248"/>
    <col min="5633" max="5633" width="28.7109375" style="248" customWidth="1"/>
    <col min="5634" max="5637" width="9.85546875" style="248" customWidth="1"/>
    <col min="5638" max="5638" width="7.28515625" style="248" customWidth="1"/>
    <col min="5639" max="5639" width="11.42578125" style="248" customWidth="1"/>
    <col min="5640" max="5641" width="2.5703125" style="248" customWidth="1"/>
    <col min="5642" max="5888" width="9.140625" style="248"/>
    <col min="5889" max="5889" width="28.7109375" style="248" customWidth="1"/>
    <col min="5890" max="5893" width="9.85546875" style="248" customWidth="1"/>
    <col min="5894" max="5894" width="7.28515625" style="248" customWidth="1"/>
    <col min="5895" max="5895" width="11.42578125" style="248" customWidth="1"/>
    <col min="5896" max="5897" width="2.5703125" style="248" customWidth="1"/>
    <col min="5898" max="6144" width="9.140625" style="248"/>
    <col min="6145" max="6145" width="28.7109375" style="248" customWidth="1"/>
    <col min="6146" max="6149" width="9.85546875" style="248" customWidth="1"/>
    <col min="6150" max="6150" width="7.28515625" style="248" customWidth="1"/>
    <col min="6151" max="6151" width="11.42578125" style="248" customWidth="1"/>
    <col min="6152" max="6153" width="2.5703125" style="248" customWidth="1"/>
    <col min="6154" max="6400" width="9.140625" style="248"/>
    <col min="6401" max="6401" width="28.7109375" style="248" customWidth="1"/>
    <col min="6402" max="6405" width="9.85546875" style="248" customWidth="1"/>
    <col min="6406" max="6406" width="7.28515625" style="248" customWidth="1"/>
    <col min="6407" max="6407" width="11.42578125" style="248" customWidth="1"/>
    <col min="6408" max="6409" width="2.5703125" style="248" customWidth="1"/>
    <col min="6410" max="6656" width="9.140625" style="248"/>
    <col min="6657" max="6657" width="28.7109375" style="248" customWidth="1"/>
    <col min="6658" max="6661" width="9.85546875" style="248" customWidth="1"/>
    <col min="6662" max="6662" width="7.28515625" style="248" customWidth="1"/>
    <col min="6663" max="6663" width="11.42578125" style="248" customWidth="1"/>
    <col min="6664" max="6665" width="2.5703125" style="248" customWidth="1"/>
    <col min="6666" max="6912" width="9.140625" style="248"/>
    <col min="6913" max="6913" width="28.7109375" style="248" customWidth="1"/>
    <col min="6914" max="6917" width="9.85546875" style="248" customWidth="1"/>
    <col min="6918" max="6918" width="7.28515625" style="248" customWidth="1"/>
    <col min="6919" max="6919" width="11.42578125" style="248" customWidth="1"/>
    <col min="6920" max="6921" width="2.5703125" style="248" customWidth="1"/>
    <col min="6922" max="7168" width="9.140625" style="248"/>
    <col min="7169" max="7169" width="28.7109375" style="248" customWidth="1"/>
    <col min="7170" max="7173" width="9.85546875" style="248" customWidth="1"/>
    <col min="7174" max="7174" width="7.28515625" style="248" customWidth="1"/>
    <col min="7175" max="7175" width="11.42578125" style="248" customWidth="1"/>
    <col min="7176" max="7177" width="2.5703125" style="248" customWidth="1"/>
    <col min="7178" max="7424" width="9.140625" style="248"/>
    <col min="7425" max="7425" width="28.7109375" style="248" customWidth="1"/>
    <col min="7426" max="7429" width="9.85546875" style="248" customWidth="1"/>
    <col min="7430" max="7430" width="7.28515625" style="248" customWidth="1"/>
    <col min="7431" max="7431" width="11.42578125" style="248" customWidth="1"/>
    <col min="7432" max="7433" width="2.5703125" style="248" customWidth="1"/>
    <col min="7434" max="7680" width="9.140625" style="248"/>
    <col min="7681" max="7681" width="28.7109375" style="248" customWidth="1"/>
    <col min="7682" max="7685" width="9.85546875" style="248" customWidth="1"/>
    <col min="7686" max="7686" width="7.28515625" style="248" customWidth="1"/>
    <col min="7687" max="7687" width="11.42578125" style="248" customWidth="1"/>
    <col min="7688" max="7689" width="2.5703125" style="248" customWidth="1"/>
    <col min="7690" max="7936" width="9.140625" style="248"/>
    <col min="7937" max="7937" width="28.7109375" style="248" customWidth="1"/>
    <col min="7938" max="7941" width="9.85546875" style="248" customWidth="1"/>
    <col min="7942" max="7942" width="7.28515625" style="248" customWidth="1"/>
    <col min="7943" max="7943" width="11.42578125" style="248" customWidth="1"/>
    <col min="7944" max="7945" width="2.5703125" style="248" customWidth="1"/>
    <col min="7946" max="8192" width="9.140625" style="248"/>
    <col min="8193" max="8193" width="28.7109375" style="248" customWidth="1"/>
    <col min="8194" max="8197" width="9.85546875" style="248" customWidth="1"/>
    <col min="8198" max="8198" width="7.28515625" style="248" customWidth="1"/>
    <col min="8199" max="8199" width="11.42578125" style="248" customWidth="1"/>
    <col min="8200" max="8201" width="2.5703125" style="248" customWidth="1"/>
    <col min="8202" max="8448" width="9.140625" style="248"/>
    <col min="8449" max="8449" width="28.7109375" style="248" customWidth="1"/>
    <col min="8450" max="8453" width="9.85546875" style="248" customWidth="1"/>
    <col min="8454" max="8454" width="7.28515625" style="248" customWidth="1"/>
    <col min="8455" max="8455" width="11.42578125" style="248" customWidth="1"/>
    <col min="8456" max="8457" width="2.5703125" style="248" customWidth="1"/>
    <col min="8458" max="8704" width="9.140625" style="248"/>
    <col min="8705" max="8705" width="28.7109375" style="248" customWidth="1"/>
    <col min="8706" max="8709" width="9.85546875" style="248" customWidth="1"/>
    <col min="8710" max="8710" width="7.28515625" style="248" customWidth="1"/>
    <col min="8711" max="8711" width="11.42578125" style="248" customWidth="1"/>
    <col min="8712" max="8713" width="2.5703125" style="248" customWidth="1"/>
    <col min="8714" max="8960" width="9.140625" style="248"/>
    <col min="8961" max="8961" width="28.7109375" style="248" customWidth="1"/>
    <col min="8962" max="8965" width="9.85546875" style="248" customWidth="1"/>
    <col min="8966" max="8966" width="7.28515625" style="248" customWidth="1"/>
    <col min="8967" max="8967" width="11.42578125" style="248" customWidth="1"/>
    <col min="8968" max="8969" width="2.5703125" style="248" customWidth="1"/>
    <col min="8970" max="9216" width="9.140625" style="248"/>
    <col min="9217" max="9217" width="28.7109375" style="248" customWidth="1"/>
    <col min="9218" max="9221" width="9.85546875" style="248" customWidth="1"/>
    <col min="9222" max="9222" width="7.28515625" style="248" customWidth="1"/>
    <col min="9223" max="9223" width="11.42578125" style="248" customWidth="1"/>
    <col min="9224" max="9225" width="2.5703125" style="248" customWidth="1"/>
    <col min="9226" max="9472" width="9.140625" style="248"/>
    <col min="9473" max="9473" width="28.7109375" style="248" customWidth="1"/>
    <col min="9474" max="9477" width="9.85546875" style="248" customWidth="1"/>
    <col min="9478" max="9478" width="7.28515625" style="248" customWidth="1"/>
    <col min="9479" max="9479" width="11.42578125" style="248" customWidth="1"/>
    <col min="9480" max="9481" width="2.5703125" style="248" customWidth="1"/>
    <col min="9482" max="9728" width="9.140625" style="248"/>
    <col min="9729" max="9729" width="28.7109375" style="248" customWidth="1"/>
    <col min="9730" max="9733" width="9.85546875" style="248" customWidth="1"/>
    <col min="9734" max="9734" width="7.28515625" style="248" customWidth="1"/>
    <col min="9735" max="9735" width="11.42578125" style="248" customWidth="1"/>
    <col min="9736" max="9737" width="2.5703125" style="248" customWidth="1"/>
    <col min="9738" max="9984" width="9.140625" style="248"/>
    <col min="9985" max="9985" width="28.7109375" style="248" customWidth="1"/>
    <col min="9986" max="9989" width="9.85546875" style="248" customWidth="1"/>
    <col min="9990" max="9990" width="7.28515625" style="248" customWidth="1"/>
    <col min="9991" max="9991" width="11.42578125" style="248" customWidth="1"/>
    <col min="9992" max="9993" width="2.5703125" style="248" customWidth="1"/>
    <col min="9994" max="10240" width="9.140625" style="248"/>
    <col min="10241" max="10241" width="28.7109375" style="248" customWidth="1"/>
    <col min="10242" max="10245" width="9.85546875" style="248" customWidth="1"/>
    <col min="10246" max="10246" width="7.28515625" style="248" customWidth="1"/>
    <col min="10247" max="10247" width="11.42578125" style="248" customWidth="1"/>
    <col min="10248" max="10249" width="2.5703125" style="248" customWidth="1"/>
    <col min="10250" max="10496" width="9.140625" style="248"/>
    <col min="10497" max="10497" width="28.7109375" style="248" customWidth="1"/>
    <col min="10498" max="10501" width="9.85546875" style="248" customWidth="1"/>
    <col min="10502" max="10502" width="7.28515625" style="248" customWidth="1"/>
    <col min="10503" max="10503" width="11.42578125" style="248" customWidth="1"/>
    <col min="10504" max="10505" width="2.5703125" style="248" customWidth="1"/>
    <col min="10506" max="10752" width="9.140625" style="248"/>
    <col min="10753" max="10753" width="28.7109375" style="248" customWidth="1"/>
    <col min="10754" max="10757" width="9.85546875" style="248" customWidth="1"/>
    <col min="10758" max="10758" width="7.28515625" style="248" customWidth="1"/>
    <col min="10759" max="10759" width="11.42578125" style="248" customWidth="1"/>
    <col min="10760" max="10761" width="2.5703125" style="248" customWidth="1"/>
    <col min="10762" max="11008" width="9.140625" style="248"/>
    <col min="11009" max="11009" width="28.7109375" style="248" customWidth="1"/>
    <col min="11010" max="11013" width="9.85546875" style="248" customWidth="1"/>
    <col min="11014" max="11014" width="7.28515625" style="248" customWidth="1"/>
    <col min="11015" max="11015" width="11.42578125" style="248" customWidth="1"/>
    <col min="11016" max="11017" width="2.5703125" style="248" customWidth="1"/>
    <col min="11018" max="11264" width="9.140625" style="248"/>
    <col min="11265" max="11265" width="28.7109375" style="248" customWidth="1"/>
    <col min="11266" max="11269" width="9.85546875" style="248" customWidth="1"/>
    <col min="11270" max="11270" width="7.28515625" style="248" customWidth="1"/>
    <col min="11271" max="11271" width="11.42578125" style="248" customWidth="1"/>
    <col min="11272" max="11273" width="2.5703125" style="248" customWidth="1"/>
    <col min="11274" max="11520" width="9.140625" style="248"/>
    <col min="11521" max="11521" width="28.7109375" style="248" customWidth="1"/>
    <col min="11522" max="11525" width="9.85546875" style="248" customWidth="1"/>
    <col min="11526" max="11526" width="7.28515625" style="248" customWidth="1"/>
    <col min="11527" max="11527" width="11.42578125" style="248" customWidth="1"/>
    <col min="11528" max="11529" width="2.5703125" style="248" customWidth="1"/>
    <col min="11530" max="11776" width="9.140625" style="248"/>
    <col min="11777" max="11777" width="28.7109375" style="248" customWidth="1"/>
    <col min="11778" max="11781" width="9.85546875" style="248" customWidth="1"/>
    <col min="11782" max="11782" width="7.28515625" style="248" customWidth="1"/>
    <col min="11783" max="11783" width="11.42578125" style="248" customWidth="1"/>
    <col min="11784" max="11785" width="2.5703125" style="248" customWidth="1"/>
    <col min="11786" max="12032" width="9.140625" style="248"/>
    <col min="12033" max="12033" width="28.7109375" style="248" customWidth="1"/>
    <col min="12034" max="12037" width="9.85546875" style="248" customWidth="1"/>
    <col min="12038" max="12038" width="7.28515625" style="248" customWidth="1"/>
    <col min="12039" max="12039" width="11.42578125" style="248" customWidth="1"/>
    <col min="12040" max="12041" width="2.5703125" style="248" customWidth="1"/>
    <col min="12042" max="12288" width="9.140625" style="248"/>
    <col min="12289" max="12289" width="28.7109375" style="248" customWidth="1"/>
    <col min="12290" max="12293" width="9.85546875" style="248" customWidth="1"/>
    <col min="12294" max="12294" width="7.28515625" style="248" customWidth="1"/>
    <col min="12295" max="12295" width="11.42578125" style="248" customWidth="1"/>
    <col min="12296" max="12297" width="2.5703125" style="248" customWidth="1"/>
    <col min="12298" max="12544" width="9.140625" style="248"/>
    <col min="12545" max="12545" width="28.7109375" style="248" customWidth="1"/>
    <col min="12546" max="12549" width="9.85546875" style="248" customWidth="1"/>
    <col min="12550" max="12550" width="7.28515625" style="248" customWidth="1"/>
    <col min="12551" max="12551" width="11.42578125" style="248" customWidth="1"/>
    <col min="12552" max="12553" width="2.5703125" style="248" customWidth="1"/>
    <col min="12554" max="12800" width="9.140625" style="248"/>
    <col min="12801" max="12801" width="28.7109375" style="248" customWidth="1"/>
    <col min="12802" max="12805" width="9.85546875" style="248" customWidth="1"/>
    <col min="12806" max="12806" width="7.28515625" style="248" customWidth="1"/>
    <col min="12807" max="12807" width="11.42578125" style="248" customWidth="1"/>
    <col min="12808" max="12809" width="2.5703125" style="248" customWidth="1"/>
    <col min="12810" max="13056" width="9.140625" style="248"/>
    <col min="13057" max="13057" width="28.7109375" style="248" customWidth="1"/>
    <col min="13058" max="13061" width="9.85546875" style="248" customWidth="1"/>
    <col min="13062" max="13062" width="7.28515625" style="248" customWidth="1"/>
    <col min="13063" max="13063" width="11.42578125" style="248" customWidth="1"/>
    <col min="13064" max="13065" width="2.5703125" style="248" customWidth="1"/>
    <col min="13066" max="13312" width="9.140625" style="248"/>
    <col min="13313" max="13313" width="28.7109375" style="248" customWidth="1"/>
    <col min="13314" max="13317" width="9.85546875" style="248" customWidth="1"/>
    <col min="13318" max="13318" width="7.28515625" style="248" customWidth="1"/>
    <col min="13319" max="13319" width="11.42578125" style="248" customWidth="1"/>
    <col min="13320" max="13321" width="2.5703125" style="248" customWidth="1"/>
    <col min="13322" max="13568" width="9.140625" style="248"/>
    <col min="13569" max="13569" width="28.7109375" style="248" customWidth="1"/>
    <col min="13570" max="13573" width="9.85546875" style="248" customWidth="1"/>
    <col min="13574" max="13574" width="7.28515625" style="248" customWidth="1"/>
    <col min="13575" max="13575" width="11.42578125" style="248" customWidth="1"/>
    <col min="13576" max="13577" width="2.5703125" style="248" customWidth="1"/>
    <col min="13578" max="13824" width="9.140625" style="248"/>
    <col min="13825" max="13825" width="28.7109375" style="248" customWidth="1"/>
    <col min="13826" max="13829" width="9.85546875" style="248" customWidth="1"/>
    <col min="13830" max="13830" width="7.28515625" style="248" customWidth="1"/>
    <col min="13831" max="13831" width="11.42578125" style="248" customWidth="1"/>
    <col min="13832" max="13833" width="2.5703125" style="248" customWidth="1"/>
    <col min="13834" max="14080" width="9.140625" style="248"/>
    <col min="14081" max="14081" width="28.7109375" style="248" customWidth="1"/>
    <col min="14082" max="14085" width="9.85546875" style="248" customWidth="1"/>
    <col min="14086" max="14086" width="7.28515625" style="248" customWidth="1"/>
    <col min="14087" max="14087" width="11.42578125" style="248" customWidth="1"/>
    <col min="14088" max="14089" width="2.5703125" style="248" customWidth="1"/>
    <col min="14090" max="14336" width="9.140625" style="248"/>
    <col min="14337" max="14337" width="28.7109375" style="248" customWidth="1"/>
    <col min="14338" max="14341" width="9.85546875" style="248" customWidth="1"/>
    <col min="14342" max="14342" width="7.28515625" style="248" customWidth="1"/>
    <col min="14343" max="14343" width="11.42578125" style="248" customWidth="1"/>
    <col min="14344" max="14345" width="2.5703125" style="248" customWidth="1"/>
    <col min="14346" max="14592" width="9.140625" style="248"/>
    <col min="14593" max="14593" width="28.7109375" style="248" customWidth="1"/>
    <col min="14594" max="14597" width="9.85546875" style="248" customWidth="1"/>
    <col min="14598" max="14598" width="7.28515625" style="248" customWidth="1"/>
    <col min="14599" max="14599" width="11.42578125" style="248" customWidth="1"/>
    <col min="14600" max="14601" width="2.5703125" style="248" customWidth="1"/>
    <col min="14602" max="14848" width="9.140625" style="248"/>
    <col min="14849" max="14849" width="28.7109375" style="248" customWidth="1"/>
    <col min="14850" max="14853" width="9.85546875" style="248" customWidth="1"/>
    <col min="14854" max="14854" width="7.28515625" style="248" customWidth="1"/>
    <col min="14855" max="14855" width="11.42578125" style="248" customWidth="1"/>
    <col min="14856" max="14857" width="2.5703125" style="248" customWidth="1"/>
    <col min="14858" max="15104" width="9.140625" style="248"/>
    <col min="15105" max="15105" width="28.7109375" style="248" customWidth="1"/>
    <col min="15106" max="15109" width="9.85546875" style="248" customWidth="1"/>
    <col min="15110" max="15110" width="7.28515625" style="248" customWidth="1"/>
    <col min="15111" max="15111" width="11.42578125" style="248" customWidth="1"/>
    <col min="15112" max="15113" width="2.5703125" style="248" customWidth="1"/>
    <col min="15114" max="15360" width="9.140625" style="248"/>
    <col min="15361" max="15361" width="28.7109375" style="248" customWidth="1"/>
    <col min="15362" max="15365" width="9.85546875" style="248" customWidth="1"/>
    <col min="15366" max="15366" width="7.28515625" style="248" customWidth="1"/>
    <col min="15367" max="15367" width="11.42578125" style="248" customWidth="1"/>
    <col min="15368" max="15369" width="2.5703125" style="248" customWidth="1"/>
    <col min="15370" max="15616" width="9.140625" style="248"/>
    <col min="15617" max="15617" width="28.7109375" style="248" customWidth="1"/>
    <col min="15618" max="15621" width="9.85546875" style="248" customWidth="1"/>
    <col min="15622" max="15622" width="7.28515625" style="248" customWidth="1"/>
    <col min="15623" max="15623" width="11.42578125" style="248" customWidth="1"/>
    <col min="15624" max="15625" width="2.5703125" style="248" customWidth="1"/>
    <col min="15626" max="15872" width="9.140625" style="248"/>
    <col min="15873" max="15873" width="28.7109375" style="248" customWidth="1"/>
    <col min="15874" max="15877" width="9.85546875" style="248" customWidth="1"/>
    <col min="15878" max="15878" width="7.28515625" style="248" customWidth="1"/>
    <col min="15879" max="15879" width="11.42578125" style="248" customWidth="1"/>
    <col min="15880" max="15881" width="2.5703125" style="248" customWidth="1"/>
    <col min="15882" max="16128" width="9.140625" style="248"/>
    <col min="16129" max="16129" width="28.7109375" style="248" customWidth="1"/>
    <col min="16130" max="16133" width="9.85546875" style="248" customWidth="1"/>
    <col min="16134" max="16134" width="7.28515625" style="248" customWidth="1"/>
    <col min="16135" max="16135" width="11.42578125" style="248" customWidth="1"/>
    <col min="16136" max="16137" width="2.5703125" style="248" customWidth="1"/>
    <col min="16138" max="16384" width="9.140625" style="248"/>
  </cols>
  <sheetData>
    <row r="1" spans="1:28" ht="16.5" customHeight="1" thickBot="1">
      <c r="A1" s="1400" t="s">
        <v>306</v>
      </c>
      <c r="B1" s="1400"/>
      <c r="C1" s="1400"/>
      <c r="D1" s="1400"/>
      <c r="E1" s="1400"/>
      <c r="F1" s="1400"/>
      <c r="G1" s="1400"/>
    </row>
    <row r="2" spans="1:28" ht="14.25" customHeight="1" thickTop="1">
      <c r="A2" s="364"/>
      <c r="B2" s="1401" t="s">
        <v>568</v>
      </c>
      <c r="C2" s="1401"/>
      <c r="D2" s="1401" t="s">
        <v>569</v>
      </c>
      <c r="E2" s="1401"/>
      <c r="F2" s="1402" t="s">
        <v>570</v>
      </c>
      <c r="G2" s="1404" t="s">
        <v>571</v>
      </c>
    </row>
    <row r="3" spans="1:28" ht="14.25" customHeight="1">
      <c r="A3" s="365"/>
      <c r="B3" s="361" t="s">
        <v>307</v>
      </c>
      <c r="C3" s="361" t="s">
        <v>35</v>
      </c>
      <c r="D3" s="361" t="s">
        <v>307</v>
      </c>
      <c r="E3" s="361" t="s">
        <v>35</v>
      </c>
      <c r="F3" s="1403"/>
      <c r="G3" s="1405"/>
    </row>
    <row r="4" spans="1:28" ht="14.25" customHeight="1">
      <c r="A4" s="249" t="s">
        <v>308</v>
      </c>
      <c r="B4" s="362">
        <v>2763.3185268450006</v>
      </c>
      <c r="C4" s="362">
        <v>100</v>
      </c>
      <c r="D4" s="362">
        <v>2782.1942409550002</v>
      </c>
      <c r="E4" s="362">
        <v>100</v>
      </c>
      <c r="F4" s="362">
        <v>18.899999999999636</v>
      </c>
      <c r="G4" s="363">
        <v>100.68396482466615</v>
      </c>
    </row>
    <row r="5" spans="1:28" ht="12.75" customHeight="1">
      <c r="A5" s="252" t="s">
        <v>294</v>
      </c>
      <c r="B5" s="253">
        <v>104.30711356000005</v>
      </c>
      <c r="C5" s="253">
        <v>3.7747046729025464</v>
      </c>
      <c r="D5" s="253">
        <v>107.43177477000003</v>
      </c>
      <c r="E5" s="253">
        <v>3.8614045413710443</v>
      </c>
      <c r="F5" s="253">
        <v>3.1000000000000085</v>
      </c>
      <c r="G5" s="254">
        <v>102.97219558964525</v>
      </c>
    </row>
    <row r="6" spans="1:28" ht="12.75" customHeight="1">
      <c r="A6" s="448" t="s">
        <v>295</v>
      </c>
      <c r="B6" s="449">
        <v>1364.9622827350008</v>
      </c>
      <c r="C6" s="449">
        <v>49.395763444377032</v>
      </c>
      <c r="D6" s="449">
        <v>1350.86470998</v>
      </c>
      <c r="E6" s="449">
        <v>48.553932363698301</v>
      </c>
      <c r="F6" s="449">
        <v>-14.099999999999909</v>
      </c>
      <c r="G6" s="450">
        <v>98.967032967032978</v>
      </c>
      <c r="H6" s="557"/>
      <c r="I6" s="557"/>
      <c r="J6" s="557"/>
      <c r="K6" s="557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  <c r="Y6" s="557"/>
      <c r="Z6" s="557"/>
      <c r="AA6" s="557"/>
      <c r="AB6" s="557"/>
    </row>
    <row r="7" spans="1:28" ht="12.75" customHeight="1">
      <c r="A7" s="448" t="s">
        <v>309</v>
      </c>
      <c r="B7" s="449">
        <v>973.61799396500066</v>
      </c>
      <c r="C7" s="449">
        <v>35.233650572908154</v>
      </c>
      <c r="D7" s="449">
        <v>972.59842890000004</v>
      </c>
      <c r="E7" s="449">
        <v>34.957962840371323</v>
      </c>
      <c r="F7" s="449">
        <v>-1</v>
      </c>
      <c r="G7" s="450">
        <v>99.897288414133115</v>
      </c>
      <c r="H7" s="557"/>
      <c r="I7" s="558"/>
      <c r="J7" s="557"/>
      <c r="K7" s="557"/>
      <c r="L7" s="557"/>
      <c r="M7" s="557"/>
      <c r="N7" s="557"/>
      <c r="O7" s="557"/>
      <c r="P7" s="557"/>
      <c r="Q7" s="557"/>
      <c r="R7" s="557"/>
      <c r="S7" s="557"/>
      <c r="T7" s="557"/>
      <c r="U7" s="557"/>
      <c r="V7" s="557"/>
      <c r="W7" s="557"/>
      <c r="X7" s="557"/>
      <c r="Y7" s="557"/>
      <c r="Z7" s="557"/>
      <c r="AA7" s="557"/>
      <c r="AB7" s="557"/>
    </row>
    <row r="8" spans="1:28" ht="12.75" customHeight="1">
      <c r="A8" s="448" t="s">
        <v>310</v>
      </c>
      <c r="B8" s="449">
        <v>391.34428877000005</v>
      </c>
      <c r="C8" s="449">
        <v>14.16211287146888</v>
      </c>
      <c r="D8" s="449">
        <v>378.26628108000006</v>
      </c>
      <c r="E8" s="449">
        <v>13.595969523326973</v>
      </c>
      <c r="F8" s="449">
        <v>-13</v>
      </c>
      <c r="G8" s="450">
        <v>96.677740863787378</v>
      </c>
      <c r="H8" s="557"/>
      <c r="I8" s="558"/>
      <c r="J8" s="557"/>
      <c r="K8" s="557"/>
      <c r="L8" s="557"/>
      <c r="M8" s="557"/>
      <c r="N8" s="557"/>
      <c r="O8" s="557"/>
      <c r="P8" s="557"/>
      <c r="Q8" s="557"/>
      <c r="R8" s="557"/>
      <c r="S8" s="557"/>
      <c r="T8" s="557"/>
      <c r="U8" s="557"/>
      <c r="V8" s="557"/>
      <c r="W8" s="557"/>
      <c r="X8" s="557"/>
      <c r="Y8" s="557"/>
      <c r="Z8" s="557"/>
      <c r="AA8" s="557"/>
      <c r="AB8" s="557"/>
    </row>
    <row r="9" spans="1:28" ht="12.75" customHeight="1">
      <c r="A9" s="448" t="s">
        <v>298</v>
      </c>
      <c r="B9" s="449">
        <v>1294.0491305500009</v>
      </c>
      <c r="C9" s="449">
        <v>46.82953188272046</v>
      </c>
      <c r="D9" s="449">
        <v>1323.8977562050009</v>
      </c>
      <c r="E9" s="449">
        <v>47.584663094930683</v>
      </c>
      <c r="F9" s="449">
        <v>29.900000000000091</v>
      </c>
      <c r="G9" s="450">
        <v>102.31066460587326</v>
      </c>
      <c r="H9" s="557"/>
      <c r="I9" s="558"/>
      <c r="J9" s="557"/>
      <c r="K9" s="557"/>
      <c r="L9" s="557"/>
      <c r="M9" s="557"/>
      <c r="N9" s="557"/>
      <c r="O9" s="557"/>
      <c r="P9" s="557"/>
      <c r="Q9" s="557"/>
      <c r="R9" s="557"/>
      <c r="S9" s="557"/>
      <c r="T9" s="557"/>
      <c r="U9" s="557"/>
      <c r="V9" s="557"/>
      <c r="W9" s="557"/>
      <c r="X9" s="557"/>
      <c r="Y9" s="557"/>
      <c r="Z9" s="557"/>
      <c r="AA9" s="557"/>
      <c r="AB9" s="557"/>
    </row>
    <row r="10" spans="1:28" ht="13.5" customHeight="1">
      <c r="A10" s="452" t="s">
        <v>311</v>
      </c>
      <c r="B10" s="250">
        <v>2098.1951464950002</v>
      </c>
      <c r="C10" s="250">
        <v>100</v>
      </c>
      <c r="D10" s="250">
        <v>2136.3135814350003</v>
      </c>
      <c r="E10" s="250">
        <v>100</v>
      </c>
      <c r="F10" s="250">
        <v>38.100000000000364</v>
      </c>
      <c r="G10" s="251">
        <v>101.81584215041465</v>
      </c>
      <c r="H10" s="557"/>
      <c r="I10" s="558"/>
      <c r="J10" s="557"/>
      <c r="K10" s="557"/>
      <c r="L10" s="557"/>
      <c r="M10" s="557"/>
      <c r="N10" s="557"/>
      <c r="O10" s="557"/>
      <c r="P10" s="557"/>
      <c r="Q10" s="557"/>
      <c r="R10" s="557"/>
      <c r="S10" s="557"/>
      <c r="T10" s="557"/>
      <c r="U10" s="557"/>
      <c r="V10" s="557"/>
      <c r="W10" s="557"/>
      <c r="X10" s="557"/>
      <c r="Y10" s="557"/>
      <c r="Z10" s="557"/>
      <c r="AA10" s="557"/>
      <c r="AB10" s="557"/>
    </row>
    <row r="11" spans="1:28" ht="12.75" customHeight="1">
      <c r="A11" s="455" t="s">
        <v>294</v>
      </c>
      <c r="B11" s="456">
        <v>38.925125000000058</v>
      </c>
      <c r="C11" s="456">
        <v>1.85517181588299</v>
      </c>
      <c r="D11" s="456">
        <v>44.855574590000053</v>
      </c>
      <c r="E11" s="456">
        <v>2.0996718356239517</v>
      </c>
      <c r="F11" s="456">
        <v>6</v>
      </c>
      <c r="G11" s="457">
        <v>115.42416452442158</v>
      </c>
      <c r="H11" s="557"/>
      <c r="I11" s="558"/>
      <c r="J11" s="557"/>
      <c r="K11" s="557"/>
      <c r="L11" s="557"/>
      <c r="M11" s="557"/>
      <c r="N11" s="557"/>
      <c r="O11" s="557"/>
      <c r="P11" s="557"/>
      <c r="Q11" s="557"/>
      <c r="R11" s="557"/>
      <c r="S11" s="557"/>
      <c r="T11" s="557"/>
      <c r="U11" s="557"/>
      <c r="V11" s="557"/>
      <c r="W11" s="557"/>
      <c r="X11" s="557"/>
      <c r="Y11" s="557"/>
      <c r="Z11" s="557"/>
      <c r="AA11" s="557"/>
      <c r="AB11" s="557"/>
    </row>
    <row r="12" spans="1:28" ht="12.75" customHeight="1">
      <c r="A12" s="448" t="s">
        <v>295</v>
      </c>
      <c r="B12" s="449">
        <v>492.24213230500027</v>
      </c>
      <c r="C12" s="449">
        <v>23.460264557721551</v>
      </c>
      <c r="D12" s="449">
        <v>486.97648904500033</v>
      </c>
      <c r="E12" s="449">
        <v>22.795178258328981</v>
      </c>
      <c r="F12" s="449">
        <v>-5.1999999999999886</v>
      </c>
      <c r="G12" s="450">
        <v>98.943518894758228</v>
      </c>
      <c r="H12" s="557"/>
      <c r="I12" s="558"/>
      <c r="J12" s="557"/>
      <c r="K12" s="557"/>
      <c r="L12" s="557"/>
      <c r="M12" s="557"/>
      <c r="N12" s="557"/>
      <c r="O12" s="557"/>
      <c r="P12" s="557"/>
      <c r="Q12" s="557"/>
      <c r="R12" s="557"/>
      <c r="S12" s="557"/>
      <c r="T12" s="557"/>
      <c r="U12" s="557"/>
      <c r="V12" s="557"/>
      <c r="W12" s="557"/>
      <c r="X12" s="557"/>
      <c r="Y12" s="557"/>
      <c r="Z12" s="557"/>
      <c r="AA12" s="557"/>
      <c r="AB12" s="557"/>
    </row>
    <row r="13" spans="1:28" ht="12.75" customHeight="1">
      <c r="A13" s="448" t="s">
        <v>309</v>
      </c>
      <c r="B13" s="449">
        <v>460.6817496500002</v>
      </c>
      <c r="C13" s="449">
        <v>21.956096429808319</v>
      </c>
      <c r="D13" s="449">
        <v>451.85134449000026</v>
      </c>
      <c r="E13" s="449">
        <v>21.150984032338716</v>
      </c>
      <c r="F13" s="449">
        <v>-8.8000000000000114</v>
      </c>
      <c r="G13" s="450">
        <v>98.089863251573689</v>
      </c>
      <c r="H13" s="557"/>
      <c r="I13" s="558"/>
      <c r="J13" s="557"/>
      <c r="K13" s="557"/>
      <c r="L13" s="557"/>
      <c r="M13" s="557"/>
      <c r="N13" s="557"/>
      <c r="O13" s="557"/>
      <c r="P13" s="557"/>
      <c r="Q13" s="557"/>
      <c r="R13" s="557"/>
      <c r="S13" s="557"/>
      <c r="T13" s="557"/>
      <c r="U13" s="557"/>
      <c r="V13" s="557"/>
      <c r="W13" s="557"/>
      <c r="X13" s="557"/>
      <c r="Y13" s="557"/>
      <c r="Z13" s="557"/>
      <c r="AA13" s="557"/>
      <c r="AB13" s="557"/>
    </row>
    <row r="14" spans="1:28" ht="12.75" customHeight="1">
      <c r="A14" s="448" t="s">
        <v>310</v>
      </c>
      <c r="B14" s="449">
        <v>31.560382655000051</v>
      </c>
      <c r="C14" s="449">
        <v>1.5041681279132277</v>
      </c>
      <c r="D14" s="449">
        <v>35.125144555000048</v>
      </c>
      <c r="E14" s="449">
        <v>1.6441942259902622</v>
      </c>
      <c r="F14" s="449">
        <v>3.5</v>
      </c>
      <c r="G14" s="450">
        <v>111.0759493670886</v>
      </c>
      <c r="H14" s="557"/>
      <c r="I14" s="558"/>
      <c r="J14" s="557"/>
      <c r="K14" s="557"/>
      <c r="L14" s="557"/>
      <c r="M14" s="557"/>
      <c r="N14" s="557"/>
      <c r="O14" s="557"/>
      <c r="P14" s="557"/>
      <c r="Q14" s="557"/>
      <c r="R14" s="557"/>
      <c r="S14" s="557"/>
      <c r="T14" s="557"/>
      <c r="U14" s="557"/>
      <c r="V14" s="557"/>
      <c r="W14" s="557"/>
      <c r="X14" s="557"/>
      <c r="Y14" s="557"/>
      <c r="Z14" s="557"/>
      <c r="AA14" s="557"/>
      <c r="AB14" s="557"/>
    </row>
    <row r="15" spans="1:28" ht="12.75" customHeight="1" thickBot="1">
      <c r="A15" s="458" t="s">
        <v>298</v>
      </c>
      <c r="B15" s="459">
        <v>1567.0278891900007</v>
      </c>
      <c r="C15" s="459">
        <v>74.684563626395502</v>
      </c>
      <c r="D15" s="459">
        <v>1604.4815178000008</v>
      </c>
      <c r="E15" s="459">
        <v>75.105149906047103</v>
      </c>
      <c r="F15" s="459">
        <v>37.5</v>
      </c>
      <c r="G15" s="460">
        <v>102.39310784939374</v>
      </c>
      <c r="H15" s="557"/>
      <c r="I15" s="558"/>
      <c r="J15" s="557"/>
      <c r="K15" s="557"/>
      <c r="L15" s="557"/>
      <c r="M15" s="557"/>
      <c r="N15" s="557"/>
      <c r="O15" s="557"/>
      <c r="P15" s="557"/>
      <c r="Q15" s="557"/>
      <c r="R15" s="557"/>
      <c r="S15" s="557"/>
      <c r="T15" s="557"/>
      <c r="U15" s="557"/>
      <c r="V15" s="557"/>
      <c r="W15" s="557"/>
      <c r="X15" s="557"/>
      <c r="Y15" s="557"/>
      <c r="Z15" s="557"/>
      <c r="AA15" s="557"/>
      <c r="AB15" s="557"/>
    </row>
    <row r="16" spans="1:28" s="237" customFormat="1" ht="14.25" customHeight="1" thickTop="1">
      <c r="A16" s="461" t="s">
        <v>312</v>
      </c>
      <c r="B16" s="559"/>
      <c r="C16" s="559"/>
      <c r="D16" s="559"/>
      <c r="E16" s="559"/>
      <c r="F16" s="559"/>
      <c r="G16" s="559"/>
      <c r="H16" s="559"/>
      <c r="I16" s="560"/>
      <c r="J16" s="559"/>
      <c r="K16" s="559"/>
      <c r="L16" s="559"/>
      <c r="M16" s="559"/>
      <c r="N16" s="559"/>
      <c r="O16" s="559"/>
      <c r="P16" s="559"/>
      <c r="Q16" s="559"/>
      <c r="R16" s="559"/>
      <c r="S16" s="559"/>
      <c r="T16" s="559"/>
      <c r="U16" s="559"/>
      <c r="V16" s="559"/>
      <c r="W16" s="559"/>
      <c r="X16" s="559"/>
      <c r="Y16" s="559"/>
      <c r="Z16" s="559"/>
      <c r="AA16" s="559"/>
      <c r="AB16" s="559"/>
    </row>
    <row r="17" spans="1:28">
      <c r="A17" s="462"/>
      <c r="B17" s="463"/>
      <c r="C17" s="463"/>
      <c r="D17" s="463"/>
      <c r="E17" s="463"/>
      <c r="F17" s="463"/>
      <c r="G17" s="463"/>
      <c r="H17" s="557"/>
      <c r="I17" s="558"/>
      <c r="J17" s="557"/>
      <c r="K17" s="557"/>
      <c r="L17" s="557"/>
      <c r="M17" s="557"/>
      <c r="N17" s="557"/>
      <c r="O17" s="557"/>
      <c r="P17" s="557"/>
      <c r="Q17" s="557"/>
      <c r="R17" s="557"/>
      <c r="S17" s="557"/>
      <c r="T17" s="557"/>
      <c r="U17" s="557"/>
      <c r="V17" s="557"/>
      <c r="W17" s="557"/>
      <c r="X17" s="557"/>
      <c r="Y17" s="557"/>
      <c r="Z17" s="557"/>
      <c r="AA17" s="557"/>
      <c r="AB17" s="557"/>
    </row>
    <row r="18" spans="1:28" ht="16.5" customHeight="1" thickBot="1">
      <c r="A18" s="1394" t="s">
        <v>318</v>
      </c>
      <c r="B18" s="1395"/>
      <c r="C18" s="1395"/>
      <c r="D18" s="1395"/>
      <c r="E18" s="1395"/>
      <c r="F18" s="1395"/>
      <c r="G18" s="1395"/>
      <c r="H18" s="557"/>
      <c r="I18" s="558"/>
      <c r="J18" s="561"/>
      <c r="K18" s="561"/>
      <c r="L18" s="561"/>
      <c r="M18" s="561"/>
      <c r="N18" s="561"/>
      <c r="O18" s="561"/>
      <c r="P18" s="561"/>
      <c r="Q18" s="561"/>
      <c r="R18" s="561"/>
      <c r="S18" s="557"/>
      <c r="T18" s="557"/>
      <c r="U18" s="557"/>
      <c r="V18" s="557"/>
      <c r="W18" s="557"/>
      <c r="X18" s="557"/>
      <c r="Y18" s="557"/>
      <c r="Z18" s="557"/>
      <c r="AA18" s="557"/>
      <c r="AB18" s="557"/>
    </row>
    <row r="19" spans="1:28" ht="13.5" customHeight="1" thickTop="1">
      <c r="A19" s="465"/>
      <c r="B19" s="1390" t="str">
        <f>+B2</f>
        <v>1. pololetí 2012</v>
      </c>
      <c r="C19" s="1391"/>
      <c r="D19" s="1390" t="str">
        <f>+D2</f>
        <v>1. pololetí 2013</v>
      </c>
      <c r="E19" s="1391"/>
      <c r="F19" s="1396" t="str">
        <f>+F2</f>
        <v>rozdíl 13-12</v>
      </c>
      <c r="G19" s="1398" t="str">
        <f>+G2</f>
        <v>index 13/12</v>
      </c>
      <c r="H19" s="557"/>
      <c r="I19" s="558"/>
      <c r="J19" s="561"/>
      <c r="K19" s="561"/>
      <c r="L19" s="561"/>
      <c r="M19" s="561"/>
      <c r="N19" s="561"/>
      <c r="O19" s="561"/>
      <c r="P19" s="561"/>
      <c r="Q19" s="561"/>
      <c r="R19" s="561"/>
      <c r="S19" s="557"/>
      <c r="T19" s="557"/>
      <c r="U19" s="557"/>
      <c r="V19" s="557"/>
      <c r="W19" s="557"/>
      <c r="X19" s="557"/>
      <c r="Y19" s="557"/>
      <c r="Z19" s="557"/>
      <c r="AA19" s="557"/>
      <c r="AB19" s="557"/>
    </row>
    <row r="20" spans="1:28">
      <c r="A20" s="466"/>
      <c r="B20" s="562" t="s">
        <v>307</v>
      </c>
      <c r="C20" s="562" t="s">
        <v>35</v>
      </c>
      <c r="D20" s="562" t="s">
        <v>307</v>
      </c>
      <c r="E20" s="562" t="s">
        <v>35</v>
      </c>
      <c r="F20" s="1397"/>
      <c r="G20" s="1399"/>
      <c r="H20" s="557"/>
      <c r="I20" s="558"/>
      <c r="J20" s="1384"/>
      <c r="K20" s="1384"/>
      <c r="L20" s="1384"/>
      <c r="M20" s="1393"/>
      <c r="N20" s="1393"/>
      <c r="O20" s="1393"/>
      <c r="P20" s="561"/>
      <c r="Q20" s="561"/>
      <c r="R20" s="561"/>
      <c r="S20" s="557"/>
      <c r="T20" s="557"/>
      <c r="U20" s="557"/>
      <c r="V20" s="557"/>
      <c r="W20" s="557"/>
      <c r="X20" s="557"/>
      <c r="Y20" s="557"/>
      <c r="Z20" s="557"/>
      <c r="AA20" s="557"/>
      <c r="AB20" s="557"/>
    </row>
    <row r="21" spans="1:28" ht="14.25" customHeight="1">
      <c r="A21" s="452" t="s">
        <v>308</v>
      </c>
      <c r="B21" s="453">
        <v>2763.3185268450243</v>
      </c>
      <c r="C21" s="453">
        <v>100</v>
      </c>
      <c r="D21" s="453">
        <v>2782.1942409550056</v>
      </c>
      <c r="E21" s="453">
        <v>100</v>
      </c>
      <c r="F21" s="453">
        <v>18.875714109981345</v>
      </c>
      <c r="G21" s="454">
        <v>100.68308137214758</v>
      </c>
      <c r="H21" s="557"/>
      <c r="I21" s="558"/>
      <c r="J21" s="563"/>
      <c r="K21" s="563"/>
      <c r="L21" s="563"/>
      <c r="M21" s="563"/>
      <c r="N21" s="563"/>
      <c r="O21" s="563"/>
      <c r="P21" s="561"/>
      <c r="Q21" s="561"/>
      <c r="R21" s="561"/>
      <c r="S21" s="557"/>
      <c r="T21" s="557"/>
      <c r="U21" s="557"/>
      <c r="V21" s="557"/>
      <c r="W21" s="557"/>
      <c r="X21" s="557"/>
      <c r="Y21" s="557"/>
      <c r="Z21" s="557"/>
      <c r="AA21" s="557"/>
      <c r="AB21" s="557"/>
    </row>
    <row r="22" spans="1:28" ht="13.5" customHeight="1">
      <c r="A22" s="467" t="s">
        <v>270</v>
      </c>
      <c r="B22" s="468"/>
      <c r="C22" s="468"/>
      <c r="D22" s="468"/>
      <c r="E22" s="468"/>
      <c r="F22" s="468"/>
      <c r="G22" s="469"/>
      <c r="H22" s="557"/>
      <c r="I22" s="558"/>
      <c r="J22" s="563"/>
      <c r="K22" s="563"/>
      <c r="L22" s="563"/>
      <c r="M22" s="563"/>
      <c r="N22" s="563"/>
      <c r="O22" s="563"/>
      <c r="P22" s="561"/>
      <c r="Q22" s="561"/>
      <c r="R22" s="561"/>
      <c r="S22" s="557"/>
      <c r="T22" s="557"/>
      <c r="U22" s="557"/>
      <c r="V22" s="557"/>
      <c r="W22" s="557"/>
      <c r="X22" s="557"/>
      <c r="Y22" s="557"/>
      <c r="Z22" s="557"/>
      <c r="AA22" s="557"/>
      <c r="AB22" s="557"/>
    </row>
    <row r="23" spans="1:28" ht="13.5" customHeight="1">
      <c r="A23" s="470" t="s">
        <v>520</v>
      </c>
      <c r="B23" s="449">
        <v>2137.9501730049519</v>
      </c>
      <c r="C23" s="449">
        <v>77.368937103531209</v>
      </c>
      <c r="D23" s="449">
        <v>2200.3087215149785</v>
      </c>
      <c r="E23" s="449">
        <v>79.085374023335945</v>
      </c>
      <c r="F23" s="449">
        <v>62.300000000000182</v>
      </c>
      <c r="G23" s="450">
        <v>102.91393826005613</v>
      </c>
      <c r="H23" s="557"/>
      <c r="I23" s="558"/>
      <c r="J23" s="564"/>
      <c r="K23" s="564"/>
      <c r="L23" s="564"/>
      <c r="M23" s="561"/>
      <c r="N23" s="561"/>
      <c r="O23" s="561"/>
      <c r="P23" s="561"/>
      <c r="Q23" s="561"/>
      <c r="R23" s="561"/>
      <c r="S23" s="557"/>
      <c r="T23" s="557"/>
      <c r="U23" s="557"/>
      <c r="V23" s="557"/>
      <c r="W23" s="557"/>
      <c r="X23" s="557"/>
      <c r="Y23" s="557"/>
      <c r="Z23" s="557"/>
      <c r="AA23" s="557"/>
      <c r="AB23" s="557"/>
    </row>
    <row r="24" spans="1:28" ht="13.5" customHeight="1">
      <c r="A24" s="470" t="s">
        <v>572</v>
      </c>
      <c r="B24" s="449">
        <v>490.18863613499963</v>
      </c>
      <c r="C24" s="449">
        <v>17.739128926793136</v>
      </c>
      <c r="D24" s="449">
        <v>446.50662421499908</v>
      </c>
      <c r="E24" s="449">
        <v>16.0487221791435</v>
      </c>
      <c r="F24" s="449">
        <v>-43.699999999999989</v>
      </c>
      <c r="G24" s="450">
        <v>91.085271317829466</v>
      </c>
      <c r="H24" s="557"/>
      <c r="I24" s="558"/>
      <c r="J24" s="564"/>
      <c r="K24" s="564"/>
      <c r="L24" s="564"/>
      <c r="M24" s="561"/>
      <c r="N24" s="561"/>
      <c r="O24" s="561"/>
      <c r="P24" s="561"/>
      <c r="Q24" s="561"/>
      <c r="R24" s="561"/>
      <c r="S24" s="557"/>
      <c r="T24" s="557"/>
      <c r="U24" s="557"/>
      <c r="V24" s="557"/>
      <c r="W24" s="557"/>
      <c r="X24" s="557"/>
      <c r="Y24" s="557"/>
      <c r="Z24" s="557"/>
      <c r="AA24" s="557"/>
      <c r="AB24" s="557"/>
    </row>
    <row r="25" spans="1:28" ht="13.5" customHeight="1">
      <c r="A25" s="470" t="s">
        <v>573</v>
      </c>
      <c r="B25" s="449">
        <v>131.10931647500007</v>
      </c>
      <c r="C25" s="449">
        <v>4.7446327740107499</v>
      </c>
      <c r="D25" s="449">
        <v>121.77169569499985</v>
      </c>
      <c r="E25" s="449">
        <v>4.376822218322217</v>
      </c>
      <c r="F25" s="449">
        <v>-9.2999999999999972</v>
      </c>
      <c r="G25" s="450">
        <v>92.906178489702512</v>
      </c>
      <c r="H25" s="557"/>
      <c r="I25" s="557"/>
      <c r="J25" s="561"/>
      <c r="K25" s="564"/>
      <c r="L25" s="561"/>
      <c r="M25" s="561"/>
      <c r="N25" s="561"/>
      <c r="O25" s="561"/>
      <c r="P25" s="561"/>
      <c r="Q25" s="561"/>
      <c r="R25" s="561"/>
      <c r="S25" s="557"/>
      <c r="T25" s="557"/>
      <c r="U25" s="557"/>
      <c r="V25" s="557"/>
      <c r="W25" s="557"/>
      <c r="X25" s="557"/>
      <c r="Y25" s="557"/>
      <c r="Z25" s="557"/>
      <c r="AA25" s="557"/>
      <c r="AB25" s="557"/>
    </row>
    <row r="26" spans="1:28" ht="13.5" customHeight="1">
      <c r="A26" s="470" t="s">
        <v>574</v>
      </c>
      <c r="B26" s="449">
        <v>4.0704012300000496</v>
      </c>
      <c r="C26" s="449">
        <v>0.14730119566228098</v>
      </c>
      <c r="D26" s="449">
        <v>13.607199530000054</v>
      </c>
      <c r="E26" s="449">
        <v>0.48908157919733519</v>
      </c>
      <c r="F26" s="449">
        <v>9.5</v>
      </c>
      <c r="G26" s="450">
        <v>331.70731707317077</v>
      </c>
      <c r="H26" s="557"/>
      <c r="I26" s="557"/>
      <c r="J26" s="561"/>
      <c r="K26" s="564"/>
      <c r="L26" s="561"/>
      <c r="M26" s="561"/>
      <c r="N26" s="561"/>
      <c r="O26" s="561"/>
      <c r="P26" s="561"/>
      <c r="Q26" s="561"/>
      <c r="R26" s="561"/>
      <c r="S26" s="557"/>
      <c r="T26" s="557"/>
      <c r="U26" s="557"/>
      <c r="V26" s="557"/>
      <c r="W26" s="557"/>
      <c r="X26" s="557"/>
      <c r="Y26" s="557"/>
      <c r="Z26" s="557"/>
      <c r="AA26" s="557"/>
      <c r="AB26" s="557"/>
    </row>
    <row r="27" spans="1:28" ht="14.25" customHeight="1">
      <c r="A27" s="452" t="s">
        <v>311</v>
      </c>
      <c r="B27" s="250">
        <v>2098.1951464949911</v>
      </c>
      <c r="C27" s="250">
        <v>100</v>
      </c>
      <c r="D27" s="250">
        <v>2136.3135814349998</v>
      </c>
      <c r="E27" s="250">
        <v>100</v>
      </c>
      <c r="F27" s="250">
        <v>38.118434940008683</v>
      </c>
      <c r="G27" s="251">
        <v>101.81672496019662</v>
      </c>
      <c r="H27" s="557"/>
      <c r="I27" s="557"/>
      <c r="J27" s="565"/>
      <c r="K27" s="566"/>
      <c r="L27" s="565"/>
      <c r="M27" s="561"/>
      <c r="N27" s="561"/>
      <c r="O27" s="561"/>
      <c r="P27" s="561"/>
      <c r="Q27" s="561"/>
      <c r="R27" s="561"/>
      <c r="S27" s="557"/>
      <c r="T27" s="557"/>
      <c r="U27" s="557"/>
      <c r="V27" s="557"/>
      <c r="W27" s="557"/>
      <c r="X27" s="557"/>
      <c r="Y27" s="557"/>
      <c r="Z27" s="557"/>
      <c r="AA27" s="557"/>
      <c r="AB27" s="557"/>
    </row>
    <row r="28" spans="1:28" ht="12.75" customHeight="1">
      <c r="A28" s="467" t="s">
        <v>270</v>
      </c>
      <c r="B28" s="468"/>
      <c r="C28" s="468"/>
      <c r="D28" s="468"/>
      <c r="E28" s="468"/>
      <c r="F28" s="468"/>
      <c r="G28" s="469"/>
      <c r="H28" s="557"/>
      <c r="I28" s="557"/>
      <c r="J28" s="561"/>
      <c r="K28" s="561"/>
      <c r="L28" s="561"/>
      <c r="M28" s="561"/>
      <c r="N28" s="561"/>
      <c r="O28" s="561"/>
      <c r="P28" s="561"/>
      <c r="Q28" s="561"/>
      <c r="R28" s="561"/>
      <c r="S28" s="557"/>
      <c r="T28" s="557"/>
      <c r="U28" s="557"/>
      <c r="V28" s="557"/>
      <c r="W28" s="557"/>
      <c r="X28" s="557"/>
      <c r="Y28" s="557"/>
      <c r="Z28" s="557"/>
      <c r="AA28" s="557"/>
      <c r="AB28" s="557"/>
    </row>
    <row r="29" spans="1:28" ht="12.75" customHeight="1">
      <c r="A29" s="891" t="s">
        <v>520</v>
      </c>
      <c r="B29" s="889">
        <v>1820.6390565150093</v>
      </c>
      <c r="C29" s="889">
        <v>86.771674196099653</v>
      </c>
      <c r="D29" s="889">
        <v>1844.2809858600151</v>
      </c>
      <c r="E29" s="889">
        <v>86.330068857268543</v>
      </c>
      <c r="F29" s="889">
        <v>23.700000000000045</v>
      </c>
      <c r="G29" s="890">
        <v>101.30176864769855</v>
      </c>
      <c r="H29" s="557"/>
      <c r="I29" s="557"/>
      <c r="J29" s="884"/>
      <c r="K29" s="884"/>
      <c r="L29" s="884"/>
      <c r="M29" s="884"/>
      <c r="N29" s="884"/>
      <c r="O29" s="884"/>
      <c r="P29" s="884"/>
      <c r="Q29" s="884"/>
      <c r="R29" s="884"/>
      <c r="S29" s="557"/>
      <c r="T29" s="557"/>
      <c r="U29" s="557"/>
      <c r="V29" s="557"/>
      <c r="W29" s="557"/>
      <c r="X29" s="557"/>
      <c r="Y29" s="557"/>
      <c r="Z29" s="557"/>
      <c r="AA29" s="557"/>
      <c r="AB29" s="557"/>
    </row>
    <row r="30" spans="1:28" ht="12.75" customHeight="1">
      <c r="A30" s="470" t="s">
        <v>319</v>
      </c>
      <c r="B30" s="449">
        <v>223.74115041499999</v>
      </c>
      <c r="C30" s="449">
        <v>10.663505288760048</v>
      </c>
      <c r="D30" s="449">
        <v>214.43840079500046</v>
      </c>
      <c r="E30" s="449">
        <v>10.037777349660361</v>
      </c>
      <c r="F30" s="449">
        <v>-9.2999999999999829</v>
      </c>
      <c r="G30" s="450">
        <v>95.8426464014305</v>
      </c>
      <c r="H30" s="567"/>
      <c r="I30" s="567"/>
      <c r="J30" s="472"/>
      <c r="K30" s="561"/>
      <c r="L30" s="557"/>
      <c r="M30" s="557"/>
      <c r="N30" s="557"/>
      <c r="O30" s="557"/>
      <c r="P30" s="557"/>
      <c r="Q30" s="557"/>
      <c r="R30" s="557"/>
      <c r="S30" s="557"/>
      <c r="T30" s="557"/>
      <c r="U30" s="557"/>
      <c r="V30" s="557"/>
      <c r="W30" s="557"/>
      <c r="X30" s="557"/>
      <c r="Y30" s="557"/>
      <c r="Z30" s="557"/>
      <c r="AA30" s="557"/>
      <c r="AB30" s="557"/>
    </row>
    <row r="31" spans="1:28" ht="12.75" customHeight="1">
      <c r="A31" s="470" t="s">
        <v>320</v>
      </c>
      <c r="B31" s="449">
        <v>37.701974920000019</v>
      </c>
      <c r="C31" s="449">
        <v>1.7968764718086732</v>
      </c>
      <c r="D31" s="449">
        <v>42.034905825000102</v>
      </c>
      <c r="E31" s="449">
        <v>1.9676374381688153</v>
      </c>
      <c r="F31" s="449">
        <v>4.2999999999999972</v>
      </c>
      <c r="G31" s="450">
        <v>111.40583554376657</v>
      </c>
      <c r="H31" s="567"/>
      <c r="I31" s="567"/>
      <c r="J31" s="561"/>
      <c r="K31" s="561"/>
      <c r="L31" s="557"/>
      <c r="M31" s="557"/>
      <c r="N31" s="557"/>
      <c r="O31" s="557"/>
      <c r="P31" s="557"/>
      <c r="Q31" s="557"/>
      <c r="R31" s="557"/>
      <c r="S31" s="557"/>
      <c r="T31" s="557"/>
      <c r="U31" s="557"/>
      <c r="V31" s="557"/>
      <c r="W31" s="557"/>
      <c r="X31" s="557"/>
      <c r="Y31" s="557"/>
      <c r="Z31" s="557"/>
      <c r="AA31" s="557"/>
      <c r="AB31" s="557"/>
    </row>
    <row r="32" spans="1:28" ht="12.75" customHeight="1" thickBot="1">
      <c r="A32" s="473" t="s">
        <v>321</v>
      </c>
      <c r="B32" s="459">
        <v>16.112964645000055</v>
      </c>
      <c r="C32" s="459">
        <v>0.76794404333250699</v>
      </c>
      <c r="D32" s="459">
        <v>35.559288955000063</v>
      </c>
      <c r="E32" s="459">
        <v>1.6645163549030222</v>
      </c>
      <c r="F32" s="459">
        <v>19.5</v>
      </c>
      <c r="G32" s="460">
        <v>221.11801242236021</v>
      </c>
      <c r="H32" s="471"/>
      <c r="I32" s="471"/>
      <c r="J32" s="464"/>
      <c r="K32" s="464"/>
      <c r="L32" s="451"/>
      <c r="M32" s="451"/>
      <c r="N32" s="451"/>
      <c r="O32" s="451"/>
      <c r="P32" s="451"/>
      <c r="Q32" s="451"/>
      <c r="R32" s="451"/>
      <c r="S32" s="451"/>
      <c r="T32" s="451"/>
      <c r="U32" s="451"/>
      <c r="V32" s="451"/>
      <c r="W32" s="451"/>
      <c r="X32" s="451"/>
      <c r="Y32" s="451"/>
      <c r="Z32" s="451"/>
      <c r="AA32" s="451"/>
      <c r="AB32" s="451"/>
    </row>
    <row r="33" spans="1:256" ht="15" customHeight="1" thickTop="1">
      <c r="A33" s="262"/>
      <c r="B33" s="261"/>
      <c r="C33" s="261"/>
      <c r="D33" s="261"/>
      <c r="E33" s="261"/>
      <c r="F33" s="261"/>
      <c r="G33" s="261"/>
      <c r="H33" s="264"/>
      <c r="I33" s="264"/>
      <c r="J33" s="262"/>
      <c r="K33" s="262"/>
    </row>
    <row r="34" spans="1:256" s="263" customFormat="1" ht="14.25" customHeight="1" thickBot="1">
      <c r="A34" s="1387" t="s">
        <v>313</v>
      </c>
      <c r="B34" s="1387"/>
      <c r="C34" s="1387"/>
      <c r="D34" s="1387"/>
      <c r="E34" s="1387"/>
      <c r="F34" s="1387"/>
      <c r="G34" s="1387"/>
      <c r="H34" s="336"/>
      <c r="I34" s="336"/>
      <c r="J34" s="336"/>
      <c r="K34" s="336"/>
      <c r="L34" s="336"/>
      <c r="M34" s="336"/>
      <c r="N34" s="336"/>
      <c r="O34" s="336"/>
      <c r="P34" s="336"/>
      <c r="Q34" s="336"/>
      <c r="R34" s="336"/>
      <c r="S34" s="336"/>
      <c r="T34" s="336"/>
      <c r="U34" s="336"/>
      <c r="V34" s="336"/>
      <c r="W34" s="336"/>
      <c r="X34" s="336"/>
      <c r="Y34" s="336"/>
      <c r="Z34" s="336"/>
      <c r="AA34" s="336"/>
      <c r="AB34" s="336"/>
      <c r="AC34" s="336"/>
      <c r="AD34" s="336"/>
      <c r="AE34" s="336"/>
      <c r="AF34" s="336"/>
      <c r="AG34" s="336"/>
      <c r="AH34" s="336"/>
      <c r="AI34" s="336"/>
      <c r="AJ34" s="336"/>
      <c r="AK34" s="336"/>
      <c r="AL34" s="336"/>
      <c r="AM34" s="336"/>
      <c r="AN34" s="336"/>
      <c r="AO34" s="336"/>
      <c r="AP34" s="336"/>
      <c r="AQ34" s="336"/>
      <c r="AR34" s="336"/>
      <c r="AS34" s="336"/>
      <c r="AT34" s="336"/>
      <c r="AU34" s="336"/>
      <c r="AV34" s="336"/>
      <c r="AW34" s="336"/>
      <c r="AX34" s="336"/>
      <c r="AY34" s="336"/>
      <c r="AZ34" s="336"/>
      <c r="BA34" s="336"/>
      <c r="BB34" s="336"/>
      <c r="BC34" s="336"/>
      <c r="BD34" s="336"/>
      <c r="BE34" s="336"/>
      <c r="BF34" s="336"/>
      <c r="BG34" s="336"/>
      <c r="BH34" s="336"/>
      <c r="BI34" s="336"/>
      <c r="BJ34" s="336"/>
      <c r="BK34" s="336"/>
      <c r="BL34" s="336"/>
      <c r="BM34" s="336"/>
      <c r="BN34" s="336"/>
      <c r="BO34" s="336"/>
      <c r="BP34" s="336"/>
      <c r="BQ34" s="336"/>
      <c r="BR34" s="336"/>
      <c r="BS34" s="336"/>
      <c r="BT34" s="336"/>
      <c r="BU34" s="336"/>
      <c r="BV34" s="336"/>
      <c r="BW34" s="336"/>
      <c r="BX34" s="336"/>
      <c r="BY34" s="336"/>
      <c r="BZ34" s="336"/>
      <c r="CA34" s="336"/>
      <c r="CB34" s="336"/>
      <c r="CC34" s="336"/>
      <c r="CD34" s="336"/>
      <c r="CE34" s="336"/>
      <c r="CF34" s="336"/>
      <c r="CG34" s="336"/>
      <c r="CH34" s="336"/>
      <c r="CI34" s="336"/>
      <c r="CJ34" s="336"/>
      <c r="CK34" s="336"/>
      <c r="CL34" s="336"/>
      <c r="CM34" s="336"/>
      <c r="CN34" s="336"/>
      <c r="CO34" s="336"/>
      <c r="CP34" s="336"/>
      <c r="CQ34" s="336"/>
      <c r="CR34" s="336"/>
      <c r="CS34" s="336"/>
      <c r="CT34" s="336"/>
      <c r="CU34" s="336"/>
      <c r="CV34" s="336"/>
      <c r="CW34" s="336"/>
      <c r="CX34" s="336"/>
      <c r="CY34" s="336"/>
      <c r="CZ34" s="336"/>
      <c r="DA34" s="336"/>
      <c r="DB34" s="336"/>
      <c r="DC34" s="336"/>
      <c r="DD34" s="336"/>
      <c r="DE34" s="336"/>
      <c r="DF34" s="336"/>
      <c r="DG34" s="336"/>
      <c r="DH34" s="336"/>
      <c r="DI34" s="336"/>
      <c r="DJ34" s="336"/>
      <c r="DK34" s="336"/>
      <c r="DL34" s="336"/>
      <c r="DM34" s="336"/>
      <c r="DN34" s="336"/>
      <c r="DO34" s="336"/>
      <c r="DP34" s="336"/>
      <c r="DQ34" s="336"/>
      <c r="DR34" s="336"/>
      <c r="DS34" s="336"/>
      <c r="DT34" s="336"/>
      <c r="DU34" s="336"/>
      <c r="DV34" s="336"/>
      <c r="DW34" s="336"/>
      <c r="DX34" s="336"/>
      <c r="DY34" s="336"/>
      <c r="DZ34" s="336"/>
      <c r="EA34" s="336"/>
      <c r="EB34" s="336"/>
      <c r="EC34" s="336"/>
      <c r="ED34" s="336"/>
      <c r="EE34" s="336"/>
      <c r="EF34" s="336"/>
      <c r="EG34" s="336"/>
      <c r="EH34" s="336"/>
      <c r="EI34" s="336"/>
      <c r="EJ34" s="336"/>
      <c r="EK34" s="336"/>
      <c r="EL34" s="336"/>
      <c r="EM34" s="336"/>
      <c r="EN34" s="336"/>
      <c r="EO34" s="336"/>
      <c r="EP34" s="336"/>
      <c r="EQ34" s="336"/>
      <c r="ER34" s="336"/>
      <c r="ES34" s="336"/>
      <c r="ET34" s="336"/>
      <c r="EU34" s="336"/>
      <c r="EV34" s="336"/>
      <c r="EW34" s="336"/>
      <c r="EX34" s="336"/>
      <c r="EY34" s="336"/>
      <c r="EZ34" s="336"/>
      <c r="FA34" s="336"/>
      <c r="FB34" s="336"/>
      <c r="FC34" s="336"/>
      <c r="FD34" s="336"/>
      <c r="FE34" s="336"/>
      <c r="FF34" s="336"/>
      <c r="FG34" s="336"/>
      <c r="FH34" s="336"/>
      <c r="FI34" s="336"/>
      <c r="FJ34" s="336"/>
      <c r="FK34" s="336"/>
      <c r="FL34" s="336"/>
      <c r="FM34" s="336"/>
      <c r="FN34" s="336"/>
      <c r="FO34" s="336"/>
      <c r="FP34" s="336"/>
      <c r="FQ34" s="336"/>
      <c r="FR34" s="336"/>
      <c r="FS34" s="336"/>
      <c r="FT34" s="336"/>
      <c r="FU34" s="336"/>
      <c r="FV34" s="336"/>
      <c r="FW34" s="336"/>
      <c r="FX34" s="336"/>
      <c r="FY34" s="336"/>
      <c r="FZ34" s="336"/>
      <c r="GA34" s="336"/>
      <c r="GB34" s="336"/>
      <c r="GC34" s="336"/>
      <c r="GD34" s="336"/>
      <c r="GE34" s="336"/>
      <c r="GF34" s="336"/>
      <c r="GG34" s="336"/>
      <c r="GH34" s="336"/>
      <c r="GI34" s="336"/>
      <c r="GJ34" s="336"/>
      <c r="GK34" s="336"/>
      <c r="GL34" s="336"/>
      <c r="GM34" s="336"/>
      <c r="GN34" s="336"/>
      <c r="GO34" s="336"/>
      <c r="GP34" s="336"/>
      <c r="GQ34" s="336"/>
      <c r="GR34" s="336"/>
      <c r="GS34" s="336"/>
      <c r="GT34" s="336"/>
      <c r="GU34" s="336"/>
      <c r="GV34" s="336"/>
      <c r="GW34" s="336"/>
      <c r="GX34" s="336"/>
      <c r="GY34" s="336"/>
      <c r="GZ34" s="336"/>
      <c r="HA34" s="336"/>
      <c r="HB34" s="336"/>
      <c r="HC34" s="336"/>
      <c r="HD34" s="336"/>
      <c r="HE34" s="336"/>
      <c r="HF34" s="336"/>
      <c r="HG34" s="336"/>
      <c r="HH34" s="336"/>
      <c r="HI34" s="336"/>
      <c r="HJ34" s="336"/>
      <c r="HK34" s="336"/>
      <c r="HL34" s="336"/>
      <c r="HM34" s="336"/>
      <c r="HN34" s="336"/>
      <c r="HO34" s="336"/>
      <c r="HP34" s="336"/>
      <c r="HQ34" s="336"/>
      <c r="HR34" s="336"/>
      <c r="HS34" s="336"/>
      <c r="HT34" s="336"/>
      <c r="HU34" s="336"/>
      <c r="HV34" s="336"/>
      <c r="HW34" s="336"/>
      <c r="HX34" s="336"/>
      <c r="HY34" s="336"/>
      <c r="HZ34" s="336"/>
      <c r="IA34" s="336"/>
      <c r="IB34" s="336"/>
      <c r="IC34" s="336"/>
      <c r="ID34" s="336"/>
      <c r="IE34" s="336"/>
      <c r="IF34" s="336"/>
      <c r="IG34" s="336"/>
      <c r="IH34" s="336"/>
      <c r="II34" s="336"/>
      <c r="IJ34" s="336"/>
      <c r="IK34" s="336"/>
      <c r="IL34" s="336"/>
      <c r="IM34" s="336"/>
      <c r="IN34" s="336"/>
      <c r="IO34" s="336"/>
      <c r="IP34" s="336"/>
      <c r="IQ34" s="336"/>
      <c r="IR34" s="336"/>
      <c r="IS34" s="336"/>
      <c r="IT34" s="336"/>
      <c r="IU34" s="336"/>
      <c r="IV34" s="336"/>
    </row>
    <row r="35" spans="1:256" ht="13.5" customHeight="1" thickTop="1">
      <c r="A35" s="367"/>
      <c r="B35" s="1390" t="str">
        <f>+B2</f>
        <v>1. pololetí 2012</v>
      </c>
      <c r="C35" s="1391"/>
      <c r="D35" s="1392" t="str">
        <f>+D2</f>
        <v>1. pololetí 2013</v>
      </c>
      <c r="E35" s="1392"/>
      <c r="F35" s="1388" t="str">
        <f>+F2</f>
        <v>rozdíl 13-12</v>
      </c>
      <c r="G35" s="1385" t="str">
        <f>+G2</f>
        <v>index 13/12</v>
      </c>
    </row>
    <row r="36" spans="1:256">
      <c r="A36" s="368"/>
      <c r="B36" s="366" t="s">
        <v>307</v>
      </c>
      <c r="C36" s="366" t="s">
        <v>35</v>
      </c>
      <c r="D36" s="366" t="s">
        <v>307</v>
      </c>
      <c r="E36" s="366" t="s">
        <v>35</v>
      </c>
      <c r="F36" s="1389"/>
      <c r="G36" s="1386"/>
    </row>
    <row r="37" spans="1:256">
      <c r="A37" s="299" t="s">
        <v>308</v>
      </c>
      <c r="B37" s="250">
        <v>2763.3185268450243</v>
      </c>
      <c r="C37" s="250">
        <v>100</v>
      </c>
      <c r="D37" s="250">
        <v>2782.1942409550056</v>
      </c>
      <c r="E37" s="250">
        <v>100</v>
      </c>
      <c r="F37" s="250">
        <v>18.875714109981345</v>
      </c>
      <c r="G37" s="251">
        <v>100.68308137214758</v>
      </c>
    </row>
    <row r="38" spans="1:256" ht="13.5" customHeight="1">
      <c r="A38" s="300" t="s">
        <v>270</v>
      </c>
      <c r="B38" s="255"/>
      <c r="C38" s="255"/>
      <c r="D38" s="255"/>
      <c r="E38" s="255"/>
      <c r="F38" s="255"/>
      <c r="G38" s="256"/>
    </row>
    <row r="39" spans="1:256" ht="13.5" customHeight="1">
      <c r="A39" s="337" t="s">
        <v>314</v>
      </c>
      <c r="B39" s="255">
        <v>60.96609379000008</v>
      </c>
      <c r="C39" s="255">
        <v>2.2062637078472154</v>
      </c>
      <c r="D39" s="255">
        <v>66.403879360000047</v>
      </c>
      <c r="E39" s="255">
        <v>2.3867449074010914</v>
      </c>
      <c r="F39" s="255">
        <v>5.4377855699999671</v>
      </c>
      <c r="G39" s="256">
        <v>108.91936030661668</v>
      </c>
    </row>
    <row r="40" spans="1:256" ht="28.5" customHeight="1">
      <c r="A40" s="338" t="s">
        <v>575</v>
      </c>
      <c r="B40" s="257">
        <v>2612.3338357249913</v>
      </c>
      <c r="C40" s="257">
        <v>94.536109766092821</v>
      </c>
      <c r="D40" s="257">
        <v>2619.646854044991</v>
      </c>
      <c r="E40" s="257">
        <v>94.157583086139269</v>
      </c>
      <c r="F40" s="257">
        <v>7.3130183199996281</v>
      </c>
      <c r="G40" s="258">
        <v>100.27994195152206</v>
      </c>
    </row>
    <row r="41" spans="1:256" ht="13.5" customHeight="1">
      <c r="A41" s="337" t="s">
        <v>315</v>
      </c>
      <c r="B41" s="259">
        <v>150.33618306499983</v>
      </c>
      <c r="C41" s="259">
        <v>5.4404217828859496</v>
      </c>
      <c r="D41" s="259">
        <v>162.31903691000036</v>
      </c>
      <c r="E41" s="259">
        <v>5.8342093632644181</v>
      </c>
      <c r="F41" s="259">
        <v>11.982853845000534</v>
      </c>
      <c r="G41" s="260">
        <v>107.97070512281104</v>
      </c>
    </row>
    <row r="42" spans="1:256" ht="13.5" customHeight="1">
      <c r="A42" s="339" t="s">
        <v>316</v>
      </c>
      <c r="B42" s="255">
        <v>2687.826424859913</v>
      </c>
      <c r="C42" s="255">
        <v>97.268063697625792</v>
      </c>
      <c r="D42" s="255">
        <v>2692.8919595500297</v>
      </c>
      <c r="E42" s="255">
        <v>96.790221182604327</v>
      </c>
      <c r="F42" s="255">
        <v>5.0655346901166922</v>
      </c>
      <c r="G42" s="256">
        <v>100.18846212103823</v>
      </c>
    </row>
    <row r="43" spans="1:256" ht="13.5" customHeight="1">
      <c r="A43" s="337" t="s">
        <v>317</v>
      </c>
      <c r="B43" s="255">
        <v>75.492101985000076</v>
      </c>
      <c r="C43" s="255">
        <v>2.7319363023701797</v>
      </c>
      <c r="D43" s="255">
        <v>89.195390100000125</v>
      </c>
      <c r="E43" s="255">
        <v>3.2059368388809273</v>
      </c>
      <c r="F43" s="255">
        <v>13.703288115000049</v>
      </c>
      <c r="G43" s="256">
        <v>118.15194934924827</v>
      </c>
    </row>
    <row r="44" spans="1:256">
      <c r="A44" s="299" t="s">
        <v>311</v>
      </c>
      <c r="B44" s="250">
        <v>2098.1951464949911</v>
      </c>
      <c r="C44" s="250">
        <v>100</v>
      </c>
      <c r="D44" s="250">
        <v>2136.3135814349998</v>
      </c>
      <c r="E44" s="250">
        <v>100</v>
      </c>
      <c r="F44" s="250">
        <v>38.118434940008683</v>
      </c>
      <c r="G44" s="251">
        <v>101.81672496019662</v>
      </c>
    </row>
    <row r="45" spans="1:256" ht="14.25" customHeight="1">
      <c r="A45" s="300" t="s">
        <v>270</v>
      </c>
      <c r="B45" s="255"/>
      <c r="C45" s="255"/>
      <c r="D45" s="255"/>
      <c r="E45" s="255"/>
      <c r="F45" s="255"/>
      <c r="G45" s="256"/>
    </row>
    <row r="46" spans="1:256" ht="14.25" customHeight="1">
      <c r="A46" s="337" t="s">
        <v>314</v>
      </c>
      <c r="B46" s="255">
        <v>40.643095070000065</v>
      </c>
      <c r="C46" s="255">
        <v>1.937050285236521</v>
      </c>
      <c r="D46" s="255">
        <v>47.530750055000077</v>
      </c>
      <c r="E46" s="255">
        <v>2.2248957488288226</v>
      </c>
      <c r="F46" s="255">
        <v>6.8876549850000117</v>
      </c>
      <c r="G46" s="256">
        <v>116.94667931449936</v>
      </c>
    </row>
    <row r="47" spans="1:256" ht="27.75" customHeight="1">
      <c r="A47" s="338" t="s">
        <v>575</v>
      </c>
      <c r="B47" s="257">
        <v>1918.1555894000107</v>
      </c>
      <c r="C47" s="257">
        <v>91.419313051231939</v>
      </c>
      <c r="D47" s="257">
        <v>1927.0025057850171</v>
      </c>
      <c r="E47" s="257">
        <v>90.202230727317442</v>
      </c>
      <c r="F47" s="257">
        <v>8.8469163850063524</v>
      </c>
      <c r="G47" s="258">
        <v>100.46121995701994</v>
      </c>
    </row>
    <row r="48" spans="1:256" ht="14.25" customHeight="1">
      <c r="A48" s="337" t="s">
        <v>315</v>
      </c>
      <c r="B48" s="259">
        <v>179.72184876000017</v>
      </c>
      <c r="C48" s="259">
        <v>8.5655449665977592</v>
      </c>
      <c r="D48" s="259">
        <v>208.70591267000071</v>
      </c>
      <c r="E48" s="259">
        <v>9.7694418311851585</v>
      </c>
      <c r="F48" s="259">
        <v>28.984063910000543</v>
      </c>
      <c r="G48" s="260">
        <v>116.12717880990961</v>
      </c>
    </row>
    <row r="49" spans="1:9" ht="14.25" customHeight="1">
      <c r="A49" s="339" t="s">
        <v>316</v>
      </c>
      <c r="B49" s="255">
        <v>1906.4596622000158</v>
      </c>
      <c r="C49" s="255">
        <v>90.861885053195977</v>
      </c>
      <c r="D49" s="255">
        <v>1898.8572095200268</v>
      </c>
      <c r="E49" s="255">
        <v>88.884760459395224</v>
      </c>
      <c r="F49" s="255">
        <v>-7.6024526799890282</v>
      </c>
      <c r="G49" s="256">
        <v>99.601226670003811</v>
      </c>
    </row>
    <row r="50" spans="1:9" ht="14.25" customHeight="1" thickBot="1">
      <c r="A50" s="1086" t="s">
        <v>317</v>
      </c>
      <c r="B50" s="1087">
        <v>191.73548429500059</v>
      </c>
      <c r="C50" s="1087">
        <v>9.1381149468052261</v>
      </c>
      <c r="D50" s="1087">
        <v>237.45637191500097</v>
      </c>
      <c r="E50" s="1087">
        <v>11.11523954060608</v>
      </c>
      <c r="F50" s="1087">
        <v>45.720887620000383</v>
      </c>
      <c r="G50" s="1088">
        <v>123.8458143457969</v>
      </c>
    </row>
    <row r="51" spans="1:9" s="266" customFormat="1" ht="13.5" thickTop="1">
      <c r="B51" s="265"/>
      <c r="C51" s="265"/>
      <c r="D51" s="265"/>
      <c r="E51" s="265"/>
      <c r="F51" s="265"/>
      <c r="G51" s="265"/>
      <c r="H51" s="265"/>
      <c r="I51" s="265"/>
    </row>
    <row r="52" spans="1:9" s="266" customFormat="1" ht="15.75" thickBot="1">
      <c r="A52" s="1376" t="s">
        <v>559</v>
      </c>
      <c r="B52" s="1376"/>
      <c r="C52" s="1376"/>
      <c r="D52" s="1376"/>
      <c r="E52" s="1376"/>
      <c r="F52" s="1376"/>
      <c r="G52" s="1376"/>
      <c r="H52" s="265"/>
      <c r="I52" s="265"/>
    </row>
    <row r="53" spans="1:9" s="266" customFormat="1" ht="13.5" thickTop="1">
      <c r="A53" s="1377" t="s">
        <v>567</v>
      </c>
      <c r="B53" s="1379" t="s">
        <v>236</v>
      </c>
      <c r="C53" s="1381" t="s">
        <v>560</v>
      </c>
      <c r="D53" s="1382"/>
      <c r="E53" s="1382"/>
      <c r="F53" s="1382"/>
      <c r="G53" s="1383"/>
      <c r="H53" s="265"/>
      <c r="I53" s="265"/>
    </row>
    <row r="54" spans="1:9" s="266" customFormat="1">
      <c r="A54" s="1378"/>
      <c r="B54" s="1380"/>
      <c r="C54" s="1064" t="s">
        <v>561</v>
      </c>
      <c r="D54" s="1064" t="s">
        <v>562</v>
      </c>
      <c r="E54" s="1064" t="s">
        <v>563</v>
      </c>
      <c r="F54" s="1064" t="s">
        <v>564</v>
      </c>
      <c r="G54" s="1065" t="s">
        <v>565</v>
      </c>
      <c r="H54" s="265"/>
      <c r="I54" s="265"/>
    </row>
    <row r="55" spans="1:9" s="266" customFormat="1">
      <c r="A55" s="1066" t="s">
        <v>236</v>
      </c>
      <c r="B55" s="1067"/>
      <c r="C55" s="1067"/>
      <c r="D55" s="1067"/>
      <c r="E55" s="1067"/>
      <c r="F55" s="1067"/>
      <c r="G55" s="1068"/>
      <c r="H55" s="265"/>
      <c r="I55" s="265"/>
    </row>
    <row r="56" spans="1:9" s="266" customFormat="1">
      <c r="A56" s="1069" t="s">
        <v>317</v>
      </c>
      <c r="B56" s="1070">
        <v>326.65176201499997</v>
      </c>
      <c r="C56" s="1071">
        <v>35.884726180000044</v>
      </c>
      <c r="D56" s="1071">
        <v>34.621903105000058</v>
      </c>
      <c r="E56" s="1071">
        <v>100.859684425</v>
      </c>
      <c r="F56" s="1071">
        <v>69.779276910000064</v>
      </c>
      <c r="G56" s="1072">
        <v>85.506171395000081</v>
      </c>
      <c r="H56" s="265"/>
      <c r="I56" s="265"/>
    </row>
    <row r="57" spans="1:9" s="266" customFormat="1">
      <c r="A57" s="1069" t="s">
        <v>566</v>
      </c>
      <c r="B57" s="1073">
        <v>73.314849325000026</v>
      </c>
      <c r="C57" s="1074">
        <v>8.8674745650000482</v>
      </c>
      <c r="D57" s="1074">
        <v>10.73861956000005</v>
      </c>
      <c r="E57" s="1074">
        <v>27.303325560000022</v>
      </c>
      <c r="F57" s="1074">
        <v>23.066269350000049</v>
      </c>
      <c r="G57" s="1075">
        <v>3.3391602900000512</v>
      </c>
      <c r="H57" s="265"/>
      <c r="I57" s="265"/>
    </row>
    <row r="58" spans="1:9" s="266" customFormat="1">
      <c r="A58" s="1076" t="s">
        <v>301</v>
      </c>
      <c r="B58" s="1067"/>
      <c r="C58" s="1077"/>
      <c r="D58" s="1077"/>
      <c r="E58" s="1077"/>
      <c r="F58" s="1077"/>
      <c r="G58" s="1078"/>
      <c r="H58" s="265"/>
      <c r="I58" s="265"/>
    </row>
    <row r="59" spans="1:9" s="266" customFormat="1">
      <c r="A59" s="1069" t="s">
        <v>317</v>
      </c>
      <c r="B59" s="1070">
        <v>89.195390100000026</v>
      </c>
      <c r="C59" s="1071">
        <v>13.79701075000005</v>
      </c>
      <c r="D59" s="1071">
        <v>9.4172150150000498</v>
      </c>
      <c r="E59" s="1071">
        <v>13.33945965000005</v>
      </c>
      <c r="F59" s="1071">
        <v>15.416228640000048</v>
      </c>
      <c r="G59" s="1072">
        <v>37.225476045000043</v>
      </c>
      <c r="H59" s="265"/>
      <c r="I59" s="265"/>
    </row>
    <row r="60" spans="1:9" s="266" customFormat="1">
      <c r="A60" s="1069" t="s">
        <v>566</v>
      </c>
      <c r="B60" s="1073">
        <v>17.375948920000049</v>
      </c>
      <c r="C60" s="1074">
        <v>2.6390036800000498</v>
      </c>
      <c r="D60" s="1074">
        <v>2.1927850200000498</v>
      </c>
      <c r="E60" s="1074">
        <v>4.5747139000000496</v>
      </c>
      <c r="F60" s="1074">
        <v>5.8496070550000523</v>
      </c>
      <c r="G60" s="1075">
        <v>2.1198392650000502</v>
      </c>
      <c r="H60" s="265"/>
      <c r="I60" s="265"/>
    </row>
    <row r="61" spans="1:9" s="266" customFormat="1">
      <c r="A61" s="1076" t="s">
        <v>302</v>
      </c>
      <c r="B61" s="1079"/>
      <c r="C61" s="1080"/>
      <c r="D61" s="1080"/>
      <c r="E61" s="1080"/>
      <c r="F61" s="1080"/>
      <c r="G61" s="1081"/>
      <c r="H61" s="265"/>
      <c r="I61" s="265"/>
    </row>
    <row r="62" spans="1:9" s="266" customFormat="1">
      <c r="A62" s="1069" t="s">
        <v>317</v>
      </c>
      <c r="B62" s="1070">
        <v>237.45637191499998</v>
      </c>
      <c r="C62" s="1071">
        <v>22.087715430000056</v>
      </c>
      <c r="D62" s="1071">
        <v>25.20468809000004</v>
      </c>
      <c r="E62" s="1071">
        <v>87.520224775000003</v>
      </c>
      <c r="F62" s="1071">
        <v>54.363048270000057</v>
      </c>
      <c r="G62" s="1072">
        <v>48.280695350000023</v>
      </c>
      <c r="H62" s="265"/>
      <c r="I62" s="265"/>
    </row>
    <row r="63" spans="1:9" s="266" customFormat="1" ht="13.5" thickBot="1">
      <c r="A63" s="1082" t="s">
        <v>566</v>
      </c>
      <c r="B63" s="1083">
        <v>55.938900405000034</v>
      </c>
      <c r="C63" s="1084">
        <v>6.2284708850000499</v>
      </c>
      <c r="D63" s="1084">
        <v>8.5458345400000493</v>
      </c>
      <c r="E63" s="1084">
        <v>22.728611660000041</v>
      </c>
      <c r="F63" s="1084">
        <v>17.216662295000045</v>
      </c>
      <c r="G63" s="1085">
        <v>1.2193210250000499</v>
      </c>
      <c r="H63" s="265"/>
      <c r="I63" s="265"/>
    </row>
    <row r="64" spans="1:9" s="266" customFormat="1" ht="13.5" thickTop="1">
      <c r="A64" s="267" t="s">
        <v>262</v>
      </c>
      <c r="B64" s="265"/>
      <c r="C64" s="265"/>
      <c r="D64" s="265"/>
      <c r="E64" s="265"/>
      <c r="F64" s="265"/>
      <c r="G64" s="265"/>
      <c r="H64" s="265"/>
      <c r="I64" s="265"/>
    </row>
    <row r="65" spans="1:9" s="266" customFormat="1">
      <c r="A65" s="267"/>
      <c r="B65" s="265"/>
      <c r="C65" s="265"/>
      <c r="D65" s="265"/>
      <c r="E65" s="265"/>
      <c r="F65" s="265"/>
      <c r="G65" s="265"/>
      <c r="H65" s="265"/>
      <c r="I65" s="265"/>
    </row>
    <row r="66" spans="1:9" ht="15.75">
      <c r="C66" s="315" t="s">
        <v>440</v>
      </c>
    </row>
    <row r="67" spans="1:9">
      <c r="C67" s="264"/>
    </row>
    <row r="68" spans="1:9">
      <c r="C68" s="264"/>
    </row>
    <row r="69" spans="1:9">
      <c r="C69" s="264"/>
    </row>
  </sheetData>
  <mergeCells count="21">
    <mergeCell ref="A1:G1"/>
    <mergeCell ref="B2:C2"/>
    <mergeCell ref="D2:E2"/>
    <mergeCell ref="F2:F3"/>
    <mergeCell ref="G2:G3"/>
    <mergeCell ref="M20:O20"/>
    <mergeCell ref="A18:G18"/>
    <mergeCell ref="B19:C19"/>
    <mergeCell ref="D19:E19"/>
    <mergeCell ref="F19:F20"/>
    <mergeCell ref="G19:G20"/>
    <mergeCell ref="A52:G52"/>
    <mergeCell ref="A53:A54"/>
    <mergeCell ref="B53:B54"/>
    <mergeCell ref="C53:G53"/>
    <mergeCell ref="J20:L20"/>
    <mergeCell ref="G35:G36"/>
    <mergeCell ref="A34:G34"/>
    <mergeCell ref="F35:F36"/>
    <mergeCell ref="B35:C35"/>
    <mergeCell ref="D35:E35"/>
  </mergeCells>
  <hyperlinks>
    <hyperlink ref="C66" location="'Seznam příloh'!A1" display="zpět"/>
  </hyperlinks>
  <printOptions horizontalCentered="1"/>
  <pageMargins left="0.27559055118110237" right="0.19685039370078741" top="0.78740157480314965" bottom="0.78740157480314965" header="0.51181102362204722" footer="0.51181102362204722"/>
  <pageSetup paperSize="9" scale="84" orientation="portrait" copies="2" r:id="rId1"/>
  <headerFooter alignWithMargins="0">
    <oddHeader>&amp;R&amp;"Arial,Obyčejné"&amp;10Příloha č. 4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"/>
  <sheetViews>
    <sheetView view="pageBreakPreview" zoomScale="50" zoomScaleNormal="50" zoomScaleSheetLayoutView="50" workbookViewId="0">
      <selection activeCell="K14" sqref="K14"/>
    </sheetView>
  </sheetViews>
  <sheetFormatPr defaultRowHeight="15"/>
  <cols>
    <col min="1" max="1" width="9.42578125" customWidth="1"/>
    <col min="2" max="2" width="32.140625" customWidth="1"/>
    <col min="3" max="3" width="13.5703125" customWidth="1"/>
    <col min="4" max="15" width="12.85546875" customWidth="1"/>
  </cols>
  <sheetData>
    <row r="1" spans="1:28" ht="30" customHeight="1">
      <c r="A1" s="1406" t="s">
        <v>528</v>
      </c>
      <c r="B1" s="1406"/>
      <c r="C1" s="1406"/>
      <c r="D1" s="1406"/>
      <c r="E1" s="1406"/>
      <c r="F1" s="1406"/>
      <c r="G1" s="1406"/>
      <c r="H1" s="1406"/>
      <c r="I1" s="1406"/>
      <c r="J1" s="1406"/>
      <c r="K1" s="1406"/>
      <c r="L1" s="1406"/>
      <c r="M1" s="1406"/>
      <c r="N1" s="1406"/>
      <c r="O1" s="1406"/>
    </row>
    <row r="2" spans="1:28" ht="30" customHeight="1">
      <c r="A2" s="1406" t="s">
        <v>17</v>
      </c>
      <c r="B2" s="1406"/>
      <c r="C2" s="1406"/>
      <c r="D2" s="1406"/>
      <c r="E2" s="1406"/>
      <c r="F2" s="1406"/>
      <c r="G2" s="1406"/>
      <c r="H2" s="1406"/>
      <c r="I2" s="1406"/>
      <c r="J2" s="1406"/>
      <c r="K2" s="1406"/>
      <c r="L2" s="1406"/>
      <c r="M2" s="1406"/>
      <c r="N2" s="1406"/>
      <c r="O2" s="1406"/>
    </row>
    <row r="3" spans="1:28" ht="16.5" thickBot="1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28" ht="18.75" thickTop="1">
      <c r="A4" s="3"/>
      <c r="B4" s="4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</row>
    <row r="5" spans="1:28" ht="20.25">
      <c r="A5" s="8"/>
      <c r="B5" s="9"/>
      <c r="C5" s="10" t="s">
        <v>18</v>
      </c>
      <c r="D5" s="11" t="s">
        <v>19</v>
      </c>
      <c r="E5" s="11" t="s">
        <v>20</v>
      </c>
      <c r="F5" s="11" t="s">
        <v>21</v>
      </c>
      <c r="G5" s="11" t="s">
        <v>22</v>
      </c>
      <c r="H5" s="11" t="s">
        <v>23</v>
      </c>
      <c r="I5" s="11" t="s">
        <v>24</v>
      </c>
      <c r="J5" s="11" t="s">
        <v>25</v>
      </c>
      <c r="K5" s="11" t="s">
        <v>26</v>
      </c>
      <c r="L5" s="11" t="s">
        <v>27</v>
      </c>
      <c r="M5" s="11" t="s">
        <v>28</v>
      </c>
      <c r="N5" s="11" t="s">
        <v>29</v>
      </c>
      <c r="O5" s="12" t="s">
        <v>30</v>
      </c>
    </row>
    <row r="6" spans="1:28" ht="20.25">
      <c r="A6" s="442"/>
      <c r="B6" s="542"/>
      <c r="C6" s="543" t="s">
        <v>31</v>
      </c>
      <c r="D6" s="544"/>
      <c r="E6" s="544"/>
      <c r="F6" s="544"/>
      <c r="G6" s="544"/>
      <c r="H6" s="544"/>
      <c r="I6" s="544"/>
      <c r="J6" s="544"/>
      <c r="K6" s="544"/>
      <c r="L6" s="544"/>
      <c r="M6" s="544"/>
      <c r="N6" s="544"/>
      <c r="O6" s="545"/>
      <c r="P6" s="512"/>
      <c r="Q6" s="512"/>
      <c r="R6" s="512"/>
      <c r="S6" s="512"/>
      <c r="T6" s="512"/>
      <c r="U6" s="512"/>
      <c r="V6" s="512"/>
      <c r="W6" s="512"/>
      <c r="X6" s="512"/>
      <c r="Y6" s="512"/>
      <c r="Z6" s="512"/>
      <c r="AA6" s="512"/>
      <c r="AB6" s="512"/>
    </row>
    <row r="7" spans="1:28" ht="21" thickBot="1">
      <c r="A7" s="443"/>
      <c r="B7" s="546"/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7"/>
      <c r="N7" s="547"/>
      <c r="O7" s="548"/>
      <c r="P7" s="512"/>
      <c r="Q7" s="512"/>
      <c r="R7" s="512"/>
      <c r="S7" s="512"/>
      <c r="T7" s="512"/>
      <c r="U7" s="512"/>
      <c r="V7" s="512"/>
      <c r="W7" s="512"/>
      <c r="X7" s="512"/>
      <c r="Y7" s="512"/>
      <c r="Z7" s="512"/>
      <c r="AA7" s="512"/>
      <c r="AB7" s="512"/>
    </row>
    <row r="8" spans="1:28" ht="24" thickTop="1">
      <c r="A8" s="444"/>
      <c r="B8" s="549"/>
      <c r="C8" s="549"/>
      <c r="D8" s="550"/>
      <c r="E8" s="550"/>
      <c r="F8" s="550"/>
      <c r="G8" s="550"/>
      <c r="H8" s="550"/>
      <c r="I8" s="550"/>
      <c r="J8" s="551"/>
      <c r="K8" s="550"/>
      <c r="L8" s="550"/>
      <c r="M8" s="550"/>
      <c r="N8" s="550"/>
      <c r="O8" s="552"/>
      <c r="P8" s="512"/>
      <c r="Q8" s="512"/>
      <c r="R8" s="512"/>
      <c r="S8" s="512"/>
      <c r="T8" s="512"/>
      <c r="U8" s="512"/>
      <c r="V8" s="512"/>
      <c r="W8" s="512"/>
      <c r="X8" s="512"/>
      <c r="Y8" s="512"/>
      <c r="Z8" s="512"/>
      <c r="AA8" s="512"/>
      <c r="AB8" s="512"/>
    </row>
    <row r="9" spans="1:28" ht="23.25">
      <c r="A9" s="642">
        <v>2011</v>
      </c>
      <c r="B9" s="703" t="s">
        <v>32</v>
      </c>
      <c r="C9" s="654" t="s">
        <v>33</v>
      </c>
      <c r="D9" s="894">
        <v>571.86300000000006</v>
      </c>
      <c r="E9" s="894">
        <v>566.89599999999996</v>
      </c>
      <c r="F9" s="894">
        <v>547.76199999999994</v>
      </c>
      <c r="G9" s="894">
        <v>513.84199999999998</v>
      </c>
      <c r="H9" s="894">
        <v>489.95600000000002</v>
      </c>
      <c r="I9" s="894">
        <v>478.77499999999998</v>
      </c>
      <c r="J9" s="895">
        <v>485.584</v>
      </c>
      <c r="K9" s="894">
        <v>481.53500000000003</v>
      </c>
      <c r="L9" s="894">
        <v>475.11500000000001</v>
      </c>
      <c r="M9" s="894">
        <v>470.61799999999999</v>
      </c>
      <c r="N9" s="894">
        <v>476.404</v>
      </c>
      <c r="O9" s="896">
        <v>508.45100000000002</v>
      </c>
      <c r="P9" s="512"/>
      <c r="Q9" s="512"/>
      <c r="R9" s="512"/>
      <c r="S9" s="512"/>
      <c r="T9" s="512"/>
      <c r="U9" s="512"/>
      <c r="V9" s="512"/>
      <c r="W9" s="512"/>
      <c r="X9" s="512"/>
      <c r="Y9" s="512"/>
      <c r="Z9" s="512"/>
      <c r="AA9" s="512"/>
      <c r="AB9" s="512"/>
    </row>
    <row r="10" spans="1:28" ht="20.25">
      <c r="A10" s="643"/>
      <c r="B10" s="703" t="s">
        <v>527</v>
      </c>
      <c r="C10" s="655" t="s">
        <v>35</v>
      </c>
      <c r="D10" s="894">
        <v>7.5810087074744263</v>
      </c>
      <c r="E10" s="894">
        <v>7.4734524559453908</v>
      </c>
      <c r="F10" s="894">
        <v>7.1863839643038236</v>
      </c>
      <c r="G10" s="894">
        <v>6.736343695698527</v>
      </c>
      <c r="H10" s="894">
        <v>6.4060093263916986</v>
      </c>
      <c r="I10" s="894">
        <v>6.3072957221250805</v>
      </c>
      <c r="J10" s="895">
        <v>6.443742771890375</v>
      </c>
      <c r="K10" s="894">
        <v>6.3942288873314155</v>
      </c>
      <c r="L10" s="894">
        <v>6.2920638899723391</v>
      </c>
      <c r="M10" s="894">
        <v>6.2125811221236749</v>
      </c>
      <c r="N10" s="894">
        <v>6.284419523120448</v>
      </c>
      <c r="O10" s="896">
        <v>6.7694025198106269</v>
      </c>
      <c r="P10" s="512"/>
      <c r="Q10" s="512"/>
      <c r="R10" s="512"/>
      <c r="S10" s="512"/>
      <c r="T10" s="512"/>
      <c r="U10" s="512"/>
      <c r="V10" s="512"/>
      <c r="W10" s="512"/>
      <c r="X10" s="512"/>
      <c r="Y10" s="512"/>
      <c r="Z10" s="512"/>
      <c r="AA10" s="512"/>
      <c r="AB10" s="512"/>
    </row>
    <row r="11" spans="1:28" ht="20.25">
      <c r="A11" s="643"/>
      <c r="B11" s="703" t="s">
        <v>36</v>
      </c>
      <c r="C11" s="654" t="s">
        <v>37</v>
      </c>
      <c r="D11" s="894">
        <v>31.393000000000001</v>
      </c>
      <c r="E11" s="894">
        <v>32.164000000000001</v>
      </c>
      <c r="F11" s="894">
        <v>33.930999999999997</v>
      </c>
      <c r="G11" s="894">
        <v>36.052999999999997</v>
      </c>
      <c r="H11" s="894">
        <v>37.649000000000001</v>
      </c>
      <c r="I11" s="894">
        <v>38.415999999999997</v>
      </c>
      <c r="J11" s="895">
        <v>38.898000000000003</v>
      </c>
      <c r="K11" s="894">
        <v>40.758000000000003</v>
      </c>
      <c r="L11" s="894">
        <v>39.795000000000002</v>
      </c>
      <c r="M11" s="894">
        <v>38.731999999999999</v>
      </c>
      <c r="N11" s="894">
        <v>36.832000000000001</v>
      </c>
      <c r="O11" s="896">
        <v>35.783999999999999</v>
      </c>
      <c r="P11" s="512"/>
      <c r="Q11" s="512"/>
      <c r="R11" s="512"/>
      <c r="S11" s="512"/>
      <c r="T11" s="512"/>
      <c r="U11" s="512"/>
      <c r="V11" s="512"/>
      <c r="W11" s="512"/>
      <c r="X11" s="512"/>
      <c r="Y11" s="512"/>
      <c r="Z11" s="512"/>
      <c r="AA11" s="512"/>
      <c r="AB11" s="512"/>
    </row>
    <row r="12" spans="1:28" ht="20.25">
      <c r="A12" s="643"/>
      <c r="B12" s="703"/>
      <c r="C12" s="654"/>
      <c r="D12" s="894"/>
      <c r="E12" s="894"/>
      <c r="F12" s="894"/>
      <c r="G12" s="894"/>
      <c r="H12" s="894"/>
      <c r="I12" s="894"/>
      <c r="J12" s="895"/>
      <c r="K12" s="894"/>
      <c r="L12" s="894"/>
      <c r="M12" s="894"/>
      <c r="N12" s="894"/>
      <c r="O12" s="896"/>
      <c r="P12" s="512"/>
      <c r="Q12" s="512"/>
      <c r="R12" s="512"/>
      <c r="S12" s="512"/>
      <c r="T12" s="512"/>
      <c r="U12" s="512"/>
      <c r="V12" s="512"/>
      <c r="W12" s="512"/>
      <c r="X12" s="512"/>
      <c r="Y12" s="512"/>
      <c r="Z12" s="512"/>
      <c r="AA12" s="512"/>
      <c r="AB12" s="512"/>
    </row>
    <row r="13" spans="1:28" ht="23.25">
      <c r="A13" s="644"/>
      <c r="B13" s="704"/>
      <c r="C13" s="656"/>
      <c r="D13" s="897"/>
      <c r="E13" s="897"/>
      <c r="F13" s="897"/>
      <c r="G13" s="897"/>
      <c r="H13" s="897"/>
      <c r="I13" s="897"/>
      <c r="J13" s="898"/>
      <c r="K13" s="897"/>
      <c r="L13" s="897"/>
      <c r="M13" s="897"/>
      <c r="N13" s="897"/>
      <c r="O13" s="899"/>
      <c r="P13" s="512"/>
      <c r="Q13" s="512"/>
      <c r="R13" s="512"/>
      <c r="S13" s="512"/>
      <c r="T13" s="512"/>
      <c r="U13" s="512"/>
      <c r="V13" s="512"/>
      <c r="W13" s="512"/>
      <c r="X13" s="512"/>
      <c r="Y13" s="512"/>
      <c r="Z13" s="512"/>
      <c r="AA13" s="512"/>
      <c r="AB13" s="512"/>
    </row>
    <row r="14" spans="1:28" ht="23.25">
      <c r="A14" s="642">
        <v>2012</v>
      </c>
      <c r="B14" s="703" t="s">
        <v>32</v>
      </c>
      <c r="C14" s="654" t="s">
        <v>33</v>
      </c>
      <c r="D14" s="894">
        <v>534.08900000000006</v>
      </c>
      <c r="E14" s="894">
        <v>541.68499999999995</v>
      </c>
      <c r="F14" s="894">
        <v>525.17999999999995</v>
      </c>
      <c r="G14" s="894">
        <v>497.322</v>
      </c>
      <c r="H14" s="894">
        <v>482.09899999999999</v>
      </c>
      <c r="I14" s="894">
        <v>474.58600000000001</v>
      </c>
      <c r="J14" s="895">
        <v>485.59699999999998</v>
      </c>
      <c r="K14" s="894">
        <v>486.69299999999998</v>
      </c>
      <c r="L14" s="894">
        <v>493.185</v>
      </c>
      <c r="M14" s="894">
        <v>496.762</v>
      </c>
      <c r="N14" s="894">
        <v>508.49799999999999</v>
      </c>
      <c r="O14" s="896">
        <v>545.31100000000004</v>
      </c>
      <c r="P14" s="512"/>
      <c r="Q14" s="512"/>
      <c r="R14" s="512"/>
      <c r="S14" s="512"/>
      <c r="T14" s="512"/>
      <c r="U14" s="512"/>
      <c r="V14" s="512"/>
      <c r="W14" s="512"/>
      <c r="X14" s="512"/>
      <c r="Y14" s="512"/>
      <c r="Z14" s="512"/>
      <c r="AA14" s="512"/>
      <c r="AB14" s="512"/>
    </row>
    <row r="15" spans="1:28" ht="20.25">
      <c r="A15" s="643"/>
      <c r="B15" s="703" t="s">
        <v>527</v>
      </c>
      <c r="C15" s="655" t="s">
        <v>35</v>
      </c>
      <c r="D15" s="894">
        <v>7.1323599894546286</v>
      </c>
      <c r="E15" s="894">
        <v>7.2390182657379079</v>
      </c>
      <c r="F15" s="894">
        <v>7.0097531403253779</v>
      </c>
      <c r="G15" s="894">
        <v>6.6369620390368862</v>
      </c>
      <c r="H15" s="894">
        <v>6.4426869029829694</v>
      </c>
      <c r="I15" s="894">
        <v>6.3510565595616377</v>
      </c>
      <c r="J15" s="895">
        <v>6.5155684612848583</v>
      </c>
      <c r="K15" s="894">
        <v>6.5352496274617646</v>
      </c>
      <c r="L15" s="894">
        <v>6.6292178615213446</v>
      </c>
      <c r="M15" s="894">
        <v>6.677011396033528</v>
      </c>
      <c r="N15" s="894">
        <v>6.8403976623806786</v>
      </c>
      <c r="O15" s="896">
        <v>7.3665213987597111</v>
      </c>
      <c r="P15" s="512"/>
      <c r="Q15" s="512"/>
      <c r="R15" s="512"/>
      <c r="S15" s="512"/>
      <c r="T15" s="512"/>
      <c r="U15" s="512"/>
      <c r="V15" s="512"/>
      <c r="W15" s="512"/>
      <c r="X15" s="512"/>
      <c r="Y15" s="512"/>
      <c r="Z15" s="512"/>
      <c r="AA15" s="512"/>
      <c r="AB15" s="512"/>
    </row>
    <row r="16" spans="1:28" ht="20.25">
      <c r="A16" s="643"/>
      <c r="B16" s="703" t="s">
        <v>36</v>
      </c>
      <c r="C16" s="654" t="s">
        <v>37</v>
      </c>
      <c r="D16" s="894">
        <v>34.470999999999997</v>
      </c>
      <c r="E16" s="894">
        <v>36.670999999999999</v>
      </c>
      <c r="F16" s="894">
        <v>39.905999999999999</v>
      </c>
      <c r="G16" s="894">
        <v>41.707000000000001</v>
      </c>
      <c r="H16" s="894">
        <v>43.664999999999999</v>
      </c>
      <c r="I16" s="894">
        <v>42.779000000000003</v>
      </c>
      <c r="J16" s="895">
        <v>41.093000000000004</v>
      </c>
      <c r="K16" s="894">
        <v>42.558999999999997</v>
      </c>
      <c r="L16" s="894">
        <v>40.808999999999997</v>
      </c>
      <c r="M16" s="894">
        <v>40.728999999999999</v>
      </c>
      <c r="N16" s="894">
        <v>38.805999999999997</v>
      </c>
      <c r="O16" s="896">
        <v>34.893000000000001</v>
      </c>
      <c r="P16" s="512"/>
      <c r="Q16" s="512"/>
      <c r="R16" s="512"/>
      <c r="S16" s="512"/>
      <c r="T16" s="512"/>
      <c r="U16" s="512"/>
      <c r="V16" s="512"/>
      <c r="W16" s="512"/>
      <c r="X16" s="512"/>
      <c r="Y16" s="512"/>
      <c r="Z16" s="512"/>
      <c r="AA16" s="512"/>
      <c r="AB16" s="512"/>
    </row>
    <row r="17" spans="1:28" ht="21" thickBot="1">
      <c r="A17" s="645"/>
      <c r="B17" s="705"/>
      <c r="C17" s="657"/>
      <c r="D17" s="900"/>
      <c r="E17" s="900"/>
      <c r="F17" s="900"/>
      <c r="G17" s="900"/>
      <c r="H17" s="900"/>
      <c r="I17" s="900"/>
      <c r="J17" s="901"/>
      <c r="K17" s="900"/>
      <c r="L17" s="900"/>
      <c r="M17" s="900"/>
      <c r="N17" s="900"/>
      <c r="O17" s="902"/>
      <c r="P17" s="512"/>
      <c r="Q17" s="512"/>
      <c r="R17" s="512"/>
      <c r="S17" s="512"/>
      <c r="T17" s="512"/>
      <c r="U17" s="512"/>
      <c r="V17" s="512"/>
      <c r="W17" s="512"/>
      <c r="X17" s="512"/>
      <c r="Y17" s="512"/>
      <c r="Z17" s="512"/>
      <c r="AA17" s="512"/>
      <c r="AB17" s="512"/>
    </row>
    <row r="18" spans="1:28" ht="24" thickTop="1">
      <c r="A18" s="644"/>
      <c r="B18" s="704"/>
      <c r="C18" s="656"/>
      <c r="D18" s="897"/>
      <c r="E18" s="897"/>
      <c r="F18" s="897"/>
      <c r="G18" s="897"/>
      <c r="H18" s="897"/>
      <c r="I18" s="897"/>
      <c r="J18" s="898"/>
      <c r="K18" s="897"/>
      <c r="L18" s="897"/>
      <c r="M18" s="897"/>
      <c r="N18" s="897"/>
      <c r="O18" s="899"/>
      <c r="P18" s="512"/>
      <c r="Q18" s="512"/>
      <c r="R18" s="512"/>
      <c r="S18" s="512"/>
      <c r="T18" s="512"/>
      <c r="U18" s="512"/>
      <c r="V18" s="512"/>
      <c r="W18" s="512"/>
      <c r="X18" s="512"/>
      <c r="Y18" s="512"/>
      <c r="Z18" s="512"/>
      <c r="AA18" s="512"/>
      <c r="AB18" s="512"/>
    </row>
    <row r="19" spans="1:28" ht="23.25">
      <c r="A19" s="642">
        <v>2013</v>
      </c>
      <c r="B19" s="703" t="s">
        <v>32</v>
      </c>
      <c r="C19" s="654" t="s">
        <v>33</v>
      </c>
      <c r="D19" s="894">
        <v>585.80899999999997</v>
      </c>
      <c r="E19" s="894">
        <v>593.68299999999999</v>
      </c>
      <c r="F19" s="894">
        <v>587.76800000000003</v>
      </c>
      <c r="G19" s="894">
        <v>565.22799999999995</v>
      </c>
      <c r="H19" s="894">
        <v>547.46299999999997</v>
      </c>
      <c r="I19" s="894">
        <v>540.47299999999996</v>
      </c>
      <c r="J19" s="895"/>
      <c r="K19" s="894"/>
      <c r="L19" s="894"/>
      <c r="M19" s="894"/>
      <c r="N19" s="894"/>
      <c r="O19" s="896"/>
      <c r="P19" s="512"/>
      <c r="Q19" s="512"/>
      <c r="R19" s="512"/>
      <c r="S19" s="512"/>
      <c r="T19" s="512"/>
      <c r="U19" s="512"/>
      <c r="V19" s="512"/>
      <c r="W19" s="512"/>
      <c r="X19" s="512"/>
      <c r="Y19" s="512"/>
      <c r="Z19" s="512"/>
      <c r="AA19" s="512"/>
      <c r="AB19" s="512"/>
    </row>
    <row r="20" spans="1:28" ht="20.25">
      <c r="A20" s="445"/>
      <c r="B20" s="703" t="s">
        <v>527</v>
      </c>
      <c r="C20" s="655" t="s">
        <v>35</v>
      </c>
      <c r="D20" s="894">
        <v>7.9656513887521925</v>
      </c>
      <c r="E20" s="894">
        <v>8.0857485049325319</v>
      </c>
      <c r="F20" s="894">
        <v>8.0058039375651227</v>
      </c>
      <c r="G20" s="894">
        <v>7.6996975319213314</v>
      </c>
      <c r="H20" s="894">
        <v>7.4577839553760974</v>
      </c>
      <c r="I20" s="894">
        <v>7.3358398034760501</v>
      </c>
      <c r="J20" s="895"/>
      <c r="K20" s="894"/>
      <c r="L20" s="894"/>
      <c r="M20" s="894"/>
      <c r="N20" s="894"/>
      <c r="O20" s="896"/>
      <c r="P20" s="512"/>
      <c r="Q20" s="512"/>
      <c r="R20" s="512"/>
      <c r="S20" s="512"/>
      <c r="T20" s="512"/>
      <c r="U20" s="512"/>
      <c r="V20" s="512"/>
      <c r="W20" s="512"/>
      <c r="X20" s="512"/>
      <c r="Y20" s="512"/>
      <c r="Z20" s="512"/>
      <c r="AA20" s="512"/>
      <c r="AB20" s="512"/>
    </row>
    <row r="21" spans="1:28" ht="20.25">
      <c r="A21" s="445"/>
      <c r="B21" s="703" t="s">
        <v>36</v>
      </c>
      <c r="C21" s="654" t="s">
        <v>37</v>
      </c>
      <c r="D21" s="894">
        <v>33.793999999999997</v>
      </c>
      <c r="E21" s="894">
        <v>34.634999999999998</v>
      </c>
      <c r="F21" s="894">
        <v>38.863</v>
      </c>
      <c r="G21" s="894">
        <v>39.762999999999998</v>
      </c>
      <c r="H21" s="894">
        <v>42.631999999999998</v>
      </c>
      <c r="I21" s="894">
        <v>44.031999999999996</v>
      </c>
      <c r="J21" s="895"/>
      <c r="K21" s="894"/>
      <c r="L21" s="894"/>
      <c r="M21" s="894"/>
      <c r="N21" s="894"/>
      <c r="O21" s="896"/>
      <c r="P21" s="512"/>
      <c r="Q21" s="512"/>
      <c r="R21" s="512"/>
      <c r="S21" s="512"/>
      <c r="T21" s="512"/>
      <c r="U21" s="512"/>
      <c r="V21" s="512"/>
      <c r="W21" s="512"/>
      <c r="X21" s="512"/>
      <c r="Y21" s="512"/>
      <c r="Z21" s="512"/>
      <c r="AA21" s="512"/>
      <c r="AB21" s="512"/>
    </row>
    <row r="22" spans="1:28" ht="24" thickBot="1">
      <c r="A22" s="446"/>
      <c r="B22" s="553"/>
      <c r="C22" s="553"/>
      <c r="D22" s="553"/>
      <c r="E22" s="553"/>
      <c r="F22" s="553"/>
      <c r="G22" s="553"/>
      <c r="H22" s="553"/>
      <c r="I22" s="553"/>
      <c r="J22" s="554"/>
      <c r="K22" s="553"/>
      <c r="L22" s="553"/>
      <c r="M22" s="553"/>
      <c r="N22" s="553"/>
      <c r="O22" s="555"/>
      <c r="P22" s="512"/>
      <c r="Q22" s="512"/>
      <c r="R22" s="512"/>
      <c r="S22" s="512"/>
      <c r="T22" s="512"/>
      <c r="U22" s="512"/>
      <c r="V22" s="512"/>
      <c r="W22" s="512"/>
      <c r="X22" s="512"/>
      <c r="Y22" s="512"/>
      <c r="Z22" s="512"/>
      <c r="AA22" s="512"/>
      <c r="AB22" s="512"/>
    </row>
    <row r="23" spans="1:28" ht="24" thickTop="1">
      <c r="A23" s="893" t="s">
        <v>529</v>
      </c>
      <c r="B23" s="556"/>
      <c r="C23" s="556"/>
      <c r="D23" s="556"/>
      <c r="E23" s="556"/>
      <c r="F23" s="556"/>
      <c r="G23" s="556"/>
      <c r="H23" s="556"/>
      <c r="I23" s="556"/>
      <c r="J23" s="556"/>
      <c r="K23" s="556"/>
      <c r="L23" s="556"/>
      <c r="M23" s="556"/>
      <c r="N23" s="556"/>
      <c r="O23" s="556"/>
      <c r="P23" s="512"/>
      <c r="Q23" s="512"/>
      <c r="R23" s="512"/>
      <c r="S23" s="512"/>
      <c r="T23" s="512"/>
      <c r="U23" s="512"/>
      <c r="V23" s="512"/>
      <c r="W23" s="512"/>
      <c r="X23" s="512"/>
      <c r="Y23" s="512"/>
      <c r="Z23" s="512"/>
      <c r="AA23" s="512"/>
      <c r="AB23" s="512"/>
    </row>
    <row r="24" spans="1:28">
      <c r="A24" s="447"/>
      <c r="B24" s="556"/>
      <c r="C24" s="556"/>
      <c r="D24" s="556"/>
      <c r="E24" s="556"/>
      <c r="F24" s="556"/>
      <c r="G24" s="556"/>
      <c r="H24" s="556"/>
      <c r="I24" s="556"/>
      <c r="J24" s="556"/>
      <c r="K24" s="556"/>
      <c r="L24" s="556"/>
      <c r="M24" s="556"/>
      <c r="N24" s="556"/>
      <c r="O24" s="556"/>
      <c r="P24" s="512"/>
      <c r="Q24" s="512"/>
      <c r="R24" s="512"/>
      <c r="S24" s="512"/>
      <c r="T24" s="512"/>
      <c r="U24" s="512"/>
      <c r="V24" s="512"/>
      <c r="W24" s="512"/>
      <c r="X24" s="512"/>
      <c r="Y24" s="512"/>
      <c r="Z24" s="512"/>
      <c r="AA24" s="512"/>
      <c r="AB24" s="512"/>
    </row>
    <row r="25" spans="1:28">
      <c r="A25" s="447"/>
      <c r="B25" s="556"/>
      <c r="C25" s="556"/>
      <c r="D25" s="556"/>
      <c r="E25" s="556"/>
      <c r="F25" s="556"/>
      <c r="G25" s="556"/>
      <c r="H25" s="556"/>
      <c r="I25" s="556"/>
      <c r="J25" s="556"/>
      <c r="K25" s="556"/>
      <c r="L25" s="556"/>
      <c r="M25" s="556"/>
      <c r="N25" s="556"/>
      <c r="O25" s="556"/>
      <c r="P25" s="512"/>
      <c r="Q25" s="512"/>
      <c r="R25" s="512"/>
      <c r="S25" s="512"/>
      <c r="T25" s="512"/>
      <c r="U25" s="512"/>
      <c r="V25" s="512"/>
      <c r="W25" s="512"/>
      <c r="X25" s="512"/>
      <c r="Y25" s="512"/>
      <c r="Z25" s="512"/>
      <c r="AA25" s="512"/>
      <c r="AB25" s="512"/>
    </row>
    <row r="26" spans="1:28">
      <c r="A26" s="447"/>
      <c r="B26" s="556"/>
      <c r="C26" s="556"/>
      <c r="D26" s="556"/>
      <c r="E26" s="556"/>
      <c r="F26" s="556"/>
      <c r="G26" s="556"/>
      <c r="H26" s="556"/>
      <c r="I26" s="556"/>
      <c r="J26" s="556"/>
      <c r="K26" s="556"/>
      <c r="L26" s="556"/>
      <c r="M26" s="556"/>
      <c r="N26" s="556"/>
      <c r="O26" s="556"/>
      <c r="P26" s="512"/>
      <c r="Q26" s="512"/>
      <c r="R26" s="512"/>
      <c r="S26" s="512"/>
      <c r="T26" s="512"/>
      <c r="U26" s="512"/>
      <c r="V26" s="512"/>
      <c r="W26" s="512"/>
      <c r="X26" s="512"/>
      <c r="Y26" s="512"/>
      <c r="Z26" s="512"/>
      <c r="AA26" s="512"/>
      <c r="AB26" s="512"/>
    </row>
    <row r="27" spans="1:28">
      <c r="A27" s="447"/>
      <c r="B27" s="556"/>
      <c r="C27" s="556"/>
      <c r="D27" s="556"/>
      <c r="E27" s="556"/>
      <c r="F27" s="556"/>
      <c r="G27" s="556"/>
      <c r="H27" s="556"/>
      <c r="I27" s="556"/>
      <c r="J27" s="556"/>
      <c r="K27" s="556"/>
      <c r="L27" s="556"/>
      <c r="M27" s="556"/>
      <c r="N27" s="556"/>
      <c r="O27" s="556"/>
      <c r="P27" s="512"/>
      <c r="Q27" s="512"/>
      <c r="R27" s="512"/>
      <c r="S27" s="512"/>
      <c r="T27" s="512"/>
      <c r="U27" s="512"/>
      <c r="V27" s="512"/>
      <c r="W27" s="512"/>
      <c r="X27" s="512"/>
      <c r="Y27" s="512"/>
      <c r="Z27" s="512"/>
      <c r="AA27" s="512"/>
      <c r="AB27" s="512"/>
    </row>
    <row r="28" spans="1:28">
      <c r="A28" s="447"/>
      <c r="B28" s="556"/>
      <c r="C28" s="556"/>
      <c r="D28" s="556"/>
      <c r="E28" s="556"/>
      <c r="F28" s="556"/>
      <c r="G28" s="556"/>
      <c r="H28" s="556"/>
      <c r="I28" s="556"/>
      <c r="J28" s="556"/>
      <c r="K28" s="556"/>
      <c r="L28" s="556"/>
      <c r="M28" s="556"/>
      <c r="N28" s="556"/>
      <c r="O28" s="556"/>
      <c r="P28" s="512"/>
      <c r="Q28" s="512"/>
      <c r="R28" s="512"/>
      <c r="S28" s="512"/>
      <c r="T28" s="512"/>
      <c r="U28" s="512"/>
      <c r="V28" s="512"/>
      <c r="W28" s="512"/>
      <c r="X28" s="512"/>
      <c r="Y28" s="512"/>
      <c r="Z28" s="512"/>
      <c r="AA28" s="512"/>
      <c r="AB28" s="512"/>
    </row>
    <row r="29" spans="1:28">
      <c r="A29" s="447"/>
      <c r="B29" s="556"/>
      <c r="C29" s="556"/>
      <c r="D29" s="556"/>
      <c r="E29" s="556"/>
      <c r="F29" s="556"/>
      <c r="G29" s="556"/>
      <c r="H29" s="556"/>
      <c r="I29" s="556"/>
      <c r="J29" s="556"/>
      <c r="K29" s="556"/>
      <c r="L29" s="556"/>
      <c r="M29" s="556"/>
      <c r="N29" s="556"/>
      <c r="O29" s="556"/>
      <c r="P29" s="512"/>
      <c r="Q29" s="512"/>
      <c r="R29" s="512"/>
      <c r="S29" s="512"/>
      <c r="T29" s="512"/>
      <c r="U29" s="512"/>
      <c r="V29" s="512"/>
      <c r="W29" s="512"/>
      <c r="X29" s="512"/>
      <c r="Y29" s="512"/>
      <c r="Z29" s="512"/>
      <c r="AA29" s="512"/>
      <c r="AB29" s="512"/>
    </row>
    <row r="30" spans="1:28">
      <c r="A30" s="447"/>
      <c r="B30" s="556"/>
      <c r="C30" s="556"/>
      <c r="D30" s="556"/>
      <c r="E30" s="556"/>
      <c r="F30" s="556"/>
      <c r="G30" s="556"/>
      <c r="H30" s="556"/>
      <c r="I30" s="556"/>
      <c r="J30" s="556"/>
      <c r="K30" s="556"/>
      <c r="L30" s="556"/>
      <c r="M30" s="556"/>
      <c r="N30" s="556"/>
      <c r="O30" s="556"/>
      <c r="P30" s="512"/>
      <c r="Q30" s="512"/>
      <c r="R30" s="512"/>
      <c r="S30" s="512"/>
      <c r="T30" s="512"/>
      <c r="U30" s="512"/>
      <c r="V30" s="512"/>
      <c r="W30" s="512"/>
      <c r="X30" s="512"/>
      <c r="Y30" s="512"/>
      <c r="Z30" s="512"/>
      <c r="AA30" s="512"/>
      <c r="AB30" s="512"/>
    </row>
    <row r="31" spans="1:28">
      <c r="A31" s="447"/>
      <c r="B31" s="556"/>
      <c r="C31" s="556"/>
      <c r="D31" s="556"/>
      <c r="E31" s="556"/>
      <c r="F31" s="556"/>
      <c r="G31" s="556"/>
      <c r="H31" s="556"/>
      <c r="I31" s="556"/>
      <c r="J31" s="556"/>
      <c r="K31" s="556"/>
      <c r="L31" s="556"/>
      <c r="M31" s="556"/>
      <c r="N31" s="556"/>
      <c r="O31" s="556"/>
      <c r="P31" s="512"/>
      <c r="Q31" s="512"/>
      <c r="R31" s="512"/>
      <c r="S31" s="512"/>
      <c r="T31" s="512"/>
      <c r="U31" s="512"/>
      <c r="V31" s="512"/>
      <c r="W31" s="512"/>
      <c r="X31" s="512"/>
      <c r="Y31" s="512"/>
      <c r="Z31" s="512"/>
      <c r="AA31" s="512"/>
      <c r="AB31" s="512"/>
    </row>
    <row r="32" spans="1:28">
      <c r="A32" s="447"/>
      <c r="B32" s="556"/>
      <c r="C32" s="556"/>
      <c r="D32" s="556"/>
      <c r="E32" s="556"/>
      <c r="F32" s="556"/>
      <c r="G32" s="556"/>
      <c r="H32" s="556"/>
      <c r="I32" s="556"/>
      <c r="J32" s="556"/>
      <c r="K32" s="556"/>
      <c r="L32" s="556"/>
      <c r="M32" s="556"/>
      <c r="N32" s="556"/>
      <c r="O32" s="556"/>
      <c r="P32" s="512"/>
      <c r="Q32" s="512"/>
      <c r="R32" s="512"/>
      <c r="S32" s="512"/>
      <c r="T32" s="512"/>
      <c r="U32" s="512"/>
      <c r="V32" s="512"/>
      <c r="W32" s="512"/>
      <c r="X32" s="512"/>
      <c r="Y32" s="512"/>
      <c r="Z32" s="512"/>
      <c r="AA32" s="512"/>
      <c r="AB32" s="512"/>
    </row>
    <row r="33" spans="1:28">
      <c r="A33" s="447"/>
      <c r="B33" s="556"/>
      <c r="C33" s="556"/>
      <c r="D33" s="556"/>
      <c r="E33" s="556"/>
      <c r="F33" s="556"/>
      <c r="G33" s="556"/>
      <c r="H33" s="556"/>
      <c r="I33" s="556"/>
      <c r="J33" s="556"/>
      <c r="K33" s="556"/>
      <c r="L33" s="556"/>
      <c r="M33" s="556"/>
      <c r="N33" s="556"/>
      <c r="O33" s="556"/>
      <c r="P33" s="512"/>
      <c r="Q33" s="512"/>
      <c r="R33" s="512"/>
      <c r="S33" s="512"/>
      <c r="T33" s="512"/>
      <c r="U33" s="512"/>
      <c r="V33" s="512"/>
      <c r="W33" s="512"/>
      <c r="X33" s="512"/>
      <c r="Y33" s="512"/>
      <c r="Z33" s="512"/>
      <c r="AA33" s="512"/>
      <c r="AB33" s="512"/>
    </row>
    <row r="34" spans="1:28">
      <c r="A34" s="447"/>
      <c r="B34" s="447"/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7"/>
      <c r="N34" s="447"/>
      <c r="O34" s="447"/>
      <c r="P34" s="412"/>
      <c r="Q34" s="412"/>
      <c r="R34" s="412"/>
      <c r="S34" s="412"/>
      <c r="T34" s="412"/>
      <c r="U34" s="412"/>
      <c r="V34" s="412"/>
      <c r="W34" s="412"/>
      <c r="X34" s="412"/>
      <c r="Y34" s="412"/>
      <c r="Z34" s="412"/>
      <c r="AA34" s="412"/>
      <c r="AB34" s="412"/>
    </row>
    <row r="35" spans="1:28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28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28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28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28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28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28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28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28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28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28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28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28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2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ht="15.7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</row>
    <row r="64" spans="1:15" ht="15.7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</row>
    <row r="65" spans="1:15" ht="15.7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</row>
    <row r="66" spans="1:15" ht="15.7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  <row r="67" spans="1:15" ht="15.7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</row>
    <row r="68" spans="1:15" ht="15.7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</row>
    <row r="69" spans="1:15" ht="15.7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</row>
    <row r="70" spans="1:15" ht="15.7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ht="15.7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</row>
    <row r="72" spans="1:15" ht="15.7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</row>
    <row r="73" spans="1:15" ht="15.7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</row>
    <row r="74" spans="1:15" ht="15.7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</row>
    <row r="75" spans="1:15" ht="15.7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</row>
    <row r="76" spans="1:15" ht="15.7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</row>
    <row r="77" spans="1:15" ht="15.7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</row>
    <row r="78" spans="1:15" ht="15.7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1:15" ht="15.7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</row>
    <row r="80" spans="1:15" ht="15.7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</row>
    <row r="81" spans="1:15" ht="15.7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</row>
    <row r="82" spans="1:15" ht="15.7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</row>
    <row r="83" spans="1:15" ht="15.7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</row>
    <row r="84" spans="1:15" ht="15.7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</row>
    <row r="85" spans="1:15" ht="15.7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</row>
    <row r="86" spans="1:15" ht="15.7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</row>
    <row r="87" spans="1:15" ht="15.7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</row>
    <row r="88" spans="1:15" ht="15.7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</row>
    <row r="89" spans="1:15" ht="15.7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1:15" ht="15.75">
      <c r="A90" s="17"/>
      <c r="B90" s="17"/>
      <c r="C90" s="17"/>
      <c r="D90" s="17">
        <v>1992</v>
      </c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15" ht="15.75">
      <c r="A91" s="17"/>
      <c r="B91" s="17"/>
      <c r="C91" s="17"/>
      <c r="D91" s="18">
        <v>1</v>
      </c>
      <c r="E91" s="18">
        <v>2</v>
      </c>
      <c r="F91" s="18">
        <v>3</v>
      </c>
      <c r="G91" s="18">
        <v>4</v>
      </c>
      <c r="H91" s="18">
        <v>5</v>
      </c>
      <c r="I91" s="18">
        <v>6</v>
      </c>
      <c r="J91" s="18">
        <v>7</v>
      </c>
      <c r="K91" s="18">
        <v>8</v>
      </c>
      <c r="L91" s="18">
        <v>9</v>
      </c>
      <c r="M91" s="18">
        <v>10</v>
      </c>
      <c r="N91" s="18">
        <v>11</v>
      </c>
      <c r="O91" s="18">
        <v>12</v>
      </c>
    </row>
    <row r="92" spans="1:15" ht="15.75">
      <c r="A92" s="17"/>
      <c r="B92" s="17" t="s">
        <v>34</v>
      </c>
      <c r="C92" s="17"/>
      <c r="D92" s="19">
        <v>4.4000000000000004</v>
      </c>
      <c r="E92" s="19">
        <v>4.1399999999999997</v>
      </c>
      <c r="F92" s="19">
        <v>3.72</v>
      </c>
      <c r="G92" s="19">
        <v>3.22</v>
      </c>
      <c r="H92" s="19">
        <v>2.85</v>
      </c>
      <c r="I92" s="19">
        <v>2.7</v>
      </c>
      <c r="J92" s="19">
        <v>2.67</v>
      </c>
      <c r="K92" s="19">
        <v>2.65</v>
      </c>
      <c r="L92" s="19">
        <v>2.61</v>
      </c>
      <c r="M92" s="19">
        <v>2.5</v>
      </c>
      <c r="N92" s="19">
        <v>2.4500000000000002</v>
      </c>
      <c r="O92" s="19">
        <v>2.57</v>
      </c>
    </row>
    <row r="93" spans="1:15" ht="15.7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1:15" ht="15.7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6" spans="1:15" ht="45" customHeight="1"/>
    <row r="97" spans="8:8" ht="45" customHeight="1"/>
    <row r="98" spans="8:8" ht="45" customHeight="1"/>
    <row r="100" spans="8:8" ht="23.25">
      <c r="H100" s="314" t="s">
        <v>440</v>
      </c>
    </row>
  </sheetData>
  <mergeCells count="2">
    <mergeCell ref="A1:O1"/>
    <mergeCell ref="A2:O2"/>
  </mergeCells>
  <hyperlinks>
    <hyperlink ref="H100" location="'Seznam příloh'!A1" display="zpět"/>
  </hyperlinks>
  <pageMargins left="0.70866141732283472" right="0.70866141732283472" top="0.78740157480314965" bottom="0.78740157480314965" header="0.31496062992125984" footer="0.31496062992125984"/>
  <pageSetup paperSize="9" scale="41" orientation="portrait" horizontalDpi="4294967294" r:id="rId1"/>
  <headerFooter>
    <oddHeader>&amp;R&amp;"Arial,Obyčejné"&amp;18Příloha č. 5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view="pageBreakPreview" zoomScaleNormal="100" zoomScaleSheetLayoutView="100" workbookViewId="0">
      <selection activeCell="D30" sqref="D30"/>
    </sheetView>
  </sheetViews>
  <sheetFormatPr defaultRowHeight="12.75"/>
  <cols>
    <col min="1" max="1" width="13.85546875" style="26" customWidth="1"/>
    <col min="2" max="2" width="20.140625" style="26" customWidth="1"/>
    <col min="3" max="8" width="8.28515625" style="26" customWidth="1"/>
    <col min="9" max="16384" width="9.140625" style="26"/>
  </cols>
  <sheetData>
    <row r="1" spans="1:28" ht="23.25" customHeight="1" thickBot="1">
      <c r="A1" s="1407" t="s">
        <v>582</v>
      </c>
      <c r="B1" s="1407"/>
      <c r="C1" s="1407"/>
      <c r="D1" s="1407"/>
      <c r="E1" s="1407"/>
      <c r="F1" s="1407"/>
      <c r="G1" s="1407"/>
      <c r="H1" s="1407"/>
    </row>
    <row r="2" spans="1:28" s="37" customFormat="1" ht="21.75" customHeight="1" thickTop="1">
      <c r="A2" s="1408"/>
      <c r="B2" s="1409"/>
      <c r="C2" s="1410" t="s">
        <v>580</v>
      </c>
      <c r="D2" s="1409"/>
      <c r="E2" s="1411"/>
      <c r="F2" s="1409" t="s">
        <v>581</v>
      </c>
      <c r="G2" s="1409"/>
      <c r="H2" s="1412"/>
    </row>
    <row r="3" spans="1:28" s="37" customFormat="1" ht="17.25" customHeight="1">
      <c r="A3" s="273"/>
      <c r="B3" s="1273"/>
      <c r="C3" s="1271" t="s">
        <v>125</v>
      </c>
      <c r="D3" s="271" t="s">
        <v>167</v>
      </c>
      <c r="E3" s="271" t="s">
        <v>168</v>
      </c>
      <c r="F3" s="1271" t="s">
        <v>125</v>
      </c>
      <c r="G3" s="271" t="s">
        <v>167</v>
      </c>
      <c r="H3" s="274" t="s">
        <v>168</v>
      </c>
    </row>
    <row r="4" spans="1:28" s="37" customFormat="1" ht="15">
      <c r="A4" s="275"/>
      <c r="B4" s="1274"/>
      <c r="C4" s="1280"/>
      <c r="D4" s="272"/>
      <c r="E4" s="1272"/>
      <c r="F4" s="272"/>
      <c r="G4" s="272"/>
      <c r="H4" s="276"/>
    </row>
    <row r="5" spans="1:28" s="37" customFormat="1" ht="14.25">
      <c r="A5" s="277" t="s">
        <v>585</v>
      </c>
      <c r="B5" s="1275"/>
      <c r="C5" s="1281">
        <v>6.4</v>
      </c>
      <c r="D5" s="385">
        <v>6.6</v>
      </c>
      <c r="E5" s="385">
        <v>6.1</v>
      </c>
      <c r="F5" s="385">
        <v>7.3</v>
      </c>
      <c r="G5" s="385">
        <v>7.4</v>
      </c>
      <c r="H5" s="386">
        <v>7.3</v>
      </c>
    </row>
    <row r="6" spans="1:28" s="37" customFormat="1">
      <c r="A6" s="438"/>
      <c r="B6" s="1224"/>
      <c r="C6" s="1282"/>
      <c r="D6" s="318"/>
      <c r="E6" s="318"/>
      <c r="F6" s="318"/>
      <c r="G6" s="318"/>
      <c r="H6" s="319"/>
      <c r="I6" s="509"/>
      <c r="J6" s="509"/>
      <c r="K6" s="509"/>
      <c r="L6" s="509"/>
      <c r="M6" s="509"/>
      <c r="N6" s="509"/>
      <c r="O6" s="509"/>
      <c r="P6" s="509"/>
      <c r="Q6" s="509"/>
      <c r="R6" s="509"/>
      <c r="S6" s="509"/>
      <c r="T6" s="509"/>
      <c r="U6" s="509"/>
      <c r="V6" s="509"/>
      <c r="W6" s="509"/>
      <c r="X6" s="509"/>
      <c r="Y6" s="509"/>
      <c r="Z6" s="509"/>
      <c r="AA6" s="509"/>
      <c r="AB6" s="509"/>
    </row>
    <row r="7" spans="1:28" s="37" customFormat="1">
      <c r="A7" s="439" t="s">
        <v>583</v>
      </c>
      <c r="B7" s="1224"/>
      <c r="C7" s="1282"/>
      <c r="D7" s="318"/>
      <c r="E7" s="318"/>
      <c r="F7" s="318"/>
      <c r="G7" s="318"/>
      <c r="H7" s="31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</row>
    <row r="8" spans="1:28" s="37" customFormat="1" ht="15">
      <c r="A8" s="440"/>
      <c r="B8" s="525"/>
      <c r="C8" s="1282"/>
      <c r="D8" s="318"/>
      <c r="E8" s="318"/>
      <c r="F8" s="318"/>
      <c r="G8" s="318"/>
      <c r="H8" s="31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509"/>
      <c r="V8" s="509"/>
      <c r="W8" s="509"/>
      <c r="X8" s="509"/>
      <c r="Y8" s="509"/>
      <c r="Z8" s="509"/>
      <c r="AA8" s="509"/>
      <c r="AB8" s="509"/>
    </row>
    <row r="9" spans="1:28" s="37" customFormat="1">
      <c r="A9" s="438"/>
      <c r="B9" s="1276" t="s">
        <v>350</v>
      </c>
      <c r="C9" s="1282">
        <v>2.8</v>
      </c>
      <c r="D9" s="318">
        <v>2.7</v>
      </c>
      <c r="E9" s="318">
        <v>3</v>
      </c>
      <c r="F9" s="318">
        <v>3.6</v>
      </c>
      <c r="G9" s="318">
        <v>3.2</v>
      </c>
      <c r="H9" s="319">
        <v>3.9</v>
      </c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09"/>
      <c r="W9" s="509"/>
      <c r="X9" s="509"/>
      <c r="Y9" s="509"/>
      <c r="Z9" s="509"/>
      <c r="AA9" s="509"/>
      <c r="AB9" s="509"/>
    </row>
    <row r="10" spans="1:28" s="37" customFormat="1" ht="15">
      <c r="A10" s="440"/>
      <c r="B10" s="1276" t="s">
        <v>351</v>
      </c>
      <c r="C10" s="1282">
        <v>9.1999999999999993</v>
      </c>
      <c r="D10" s="318">
        <v>8.5</v>
      </c>
      <c r="E10" s="318">
        <v>9.9</v>
      </c>
      <c r="F10" s="318">
        <v>10.8</v>
      </c>
      <c r="G10" s="318">
        <v>9.6</v>
      </c>
      <c r="H10" s="319">
        <v>11.9</v>
      </c>
      <c r="I10" s="509"/>
      <c r="J10" s="509"/>
      <c r="K10" s="509"/>
      <c r="L10" s="509"/>
      <c r="M10" s="509"/>
      <c r="N10" s="509"/>
      <c r="O10" s="509"/>
      <c r="P10" s="509"/>
      <c r="Q10" s="509"/>
      <c r="R10" s="509"/>
      <c r="S10" s="509"/>
      <c r="T10" s="509"/>
      <c r="U10" s="509"/>
      <c r="V10" s="509"/>
      <c r="W10" s="509"/>
      <c r="X10" s="509"/>
      <c r="Y10" s="509"/>
      <c r="Z10" s="509"/>
      <c r="AA10" s="509"/>
      <c r="AB10" s="509"/>
    </row>
    <row r="11" spans="1:28" s="37" customFormat="1">
      <c r="A11" s="438"/>
      <c r="B11" s="1276" t="s">
        <v>352</v>
      </c>
      <c r="C11" s="1282">
        <v>7.2</v>
      </c>
      <c r="D11" s="318">
        <v>7.1</v>
      </c>
      <c r="E11" s="318">
        <v>7.2</v>
      </c>
      <c r="F11" s="318">
        <v>8.4</v>
      </c>
      <c r="G11" s="318">
        <v>8.1</v>
      </c>
      <c r="H11" s="659">
        <v>8.8000000000000007</v>
      </c>
      <c r="I11" s="509"/>
      <c r="J11" s="509"/>
      <c r="K11" s="509"/>
      <c r="L11" s="509"/>
      <c r="M11" s="509"/>
      <c r="N11" s="509"/>
      <c r="O11" s="509"/>
      <c r="P11" s="509"/>
      <c r="Q11" s="509"/>
      <c r="R11" s="509"/>
      <c r="S11" s="509"/>
      <c r="T11" s="509"/>
      <c r="U11" s="509"/>
      <c r="V11" s="509"/>
      <c r="W11" s="509"/>
      <c r="X11" s="509"/>
      <c r="Y11" s="509"/>
      <c r="Z11" s="509"/>
      <c r="AA11" s="509"/>
      <c r="AB11" s="509"/>
    </row>
    <row r="12" spans="1:28" s="37" customFormat="1">
      <c r="A12" s="438"/>
      <c r="B12" s="1276" t="s">
        <v>353</v>
      </c>
      <c r="C12" s="1282">
        <v>6.2</v>
      </c>
      <c r="D12" s="318">
        <v>7.1</v>
      </c>
      <c r="E12" s="318">
        <v>5.3</v>
      </c>
      <c r="F12" s="318">
        <v>7.3</v>
      </c>
      <c r="G12" s="318">
        <v>7.9</v>
      </c>
      <c r="H12" s="659">
        <v>6.7</v>
      </c>
      <c r="I12" s="509"/>
      <c r="J12" s="509"/>
      <c r="K12" s="509"/>
      <c r="L12" s="509"/>
      <c r="M12" s="509"/>
      <c r="N12" s="509"/>
      <c r="O12" s="509"/>
      <c r="P12" s="509"/>
      <c r="Q12" s="509"/>
      <c r="R12" s="509"/>
      <c r="S12" s="509"/>
      <c r="T12" s="509"/>
      <c r="U12" s="509"/>
      <c r="V12" s="509"/>
      <c r="W12" s="509"/>
      <c r="X12" s="509"/>
      <c r="Y12" s="509"/>
      <c r="Z12" s="509"/>
      <c r="AA12" s="509"/>
      <c r="AB12" s="509"/>
    </row>
    <row r="13" spans="1:28" s="37" customFormat="1">
      <c r="A13" s="438"/>
      <c r="B13" s="1276" t="s">
        <v>354</v>
      </c>
      <c r="C13" s="1282">
        <v>6.1</v>
      </c>
      <c r="D13" s="318">
        <v>7.7</v>
      </c>
      <c r="E13" s="318">
        <v>4.7</v>
      </c>
      <c r="F13" s="318">
        <v>7.1</v>
      </c>
      <c r="G13" s="318">
        <v>8.4</v>
      </c>
      <c r="H13" s="659">
        <v>5.9</v>
      </c>
      <c r="I13" s="509"/>
      <c r="J13" s="509"/>
      <c r="K13" s="509"/>
      <c r="L13" s="509"/>
      <c r="M13" s="509"/>
      <c r="N13" s="509"/>
      <c r="O13" s="509"/>
      <c r="P13" s="509"/>
      <c r="Q13" s="509"/>
      <c r="R13" s="509"/>
      <c r="S13" s="509"/>
      <c r="T13" s="509"/>
      <c r="U13" s="509"/>
      <c r="V13" s="509"/>
      <c r="W13" s="509"/>
      <c r="X13" s="509"/>
      <c r="Y13" s="509"/>
      <c r="Z13" s="509"/>
      <c r="AA13" s="509"/>
      <c r="AB13" s="509"/>
    </row>
    <row r="14" spans="1:28" s="37" customFormat="1">
      <c r="A14" s="438"/>
      <c r="B14" s="1276" t="s">
        <v>355</v>
      </c>
      <c r="C14" s="1282">
        <v>6.5</v>
      </c>
      <c r="D14" s="318">
        <v>7.8</v>
      </c>
      <c r="E14" s="318">
        <v>5.2</v>
      </c>
      <c r="F14" s="318">
        <v>7.1</v>
      </c>
      <c r="G14" s="318">
        <v>8.3000000000000007</v>
      </c>
      <c r="H14" s="659">
        <v>6.1</v>
      </c>
      <c r="I14" s="509"/>
      <c r="J14" s="509"/>
      <c r="K14" s="509"/>
      <c r="L14" s="509"/>
      <c r="M14" s="509"/>
      <c r="N14" s="509"/>
      <c r="O14" s="509"/>
      <c r="P14" s="509"/>
      <c r="Q14" s="509"/>
      <c r="R14" s="509"/>
      <c r="S14" s="509"/>
      <c r="T14" s="509"/>
      <c r="U14" s="509"/>
      <c r="V14" s="509"/>
      <c r="W14" s="509"/>
      <c r="X14" s="509"/>
      <c r="Y14" s="509"/>
      <c r="Z14" s="509"/>
      <c r="AA14" s="509"/>
      <c r="AB14" s="509"/>
    </row>
    <row r="15" spans="1:28" s="37" customFormat="1">
      <c r="A15" s="438"/>
      <c r="B15" s="1276" t="s">
        <v>356</v>
      </c>
      <c r="C15" s="1282">
        <v>7</v>
      </c>
      <c r="D15" s="318">
        <v>8</v>
      </c>
      <c r="E15" s="318">
        <v>6.1</v>
      </c>
      <c r="F15" s="318">
        <v>7.8</v>
      </c>
      <c r="G15" s="318">
        <v>8.6999999999999993</v>
      </c>
      <c r="H15" s="659">
        <v>7.1</v>
      </c>
      <c r="I15" s="509"/>
      <c r="J15" s="509"/>
      <c r="K15" s="509"/>
      <c r="L15" s="509"/>
      <c r="M15" s="509"/>
      <c r="N15" s="509"/>
      <c r="O15" s="509"/>
      <c r="P15" s="509"/>
      <c r="Q15" s="509"/>
      <c r="R15" s="509"/>
      <c r="S15" s="509"/>
      <c r="T15" s="509"/>
      <c r="U15" s="509"/>
      <c r="V15" s="509"/>
      <c r="W15" s="509"/>
      <c r="X15" s="509"/>
      <c r="Y15" s="509"/>
      <c r="Z15" s="509"/>
      <c r="AA15" s="509"/>
      <c r="AB15" s="509"/>
    </row>
    <row r="16" spans="1:28" s="37" customFormat="1">
      <c r="A16" s="438"/>
      <c r="B16" s="1276" t="s">
        <v>357</v>
      </c>
      <c r="C16" s="1282">
        <v>8.1999999999999993</v>
      </c>
      <c r="D16" s="318">
        <v>9.1</v>
      </c>
      <c r="E16" s="318">
        <v>7.4</v>
      </c>
      <c r="F16" s="318">
        <v>8.6999999999999993</v>
      </c>
      <c r="G16" s="318">
        <v>9.4</v>
      </c>
      <c r="H16" s="659">
        <v>8.1</v>
      </c>
      <c r="I16" s="509"/>
      <c r="J16" s="509"/>
      <c r="K16" s="509"/>
      <c r="L16" s="509"/>
      <c r="M16" s="509"/>
      <c r="N16" s="509"/>
      <c r="O16" s="509"/>
      <c r="P16" s="509"/>
      <c r="Q16" s="509"/>
      <c r="R16" s="509"/>
      <c r="S16" s="509"/>
      <c r="T16" s="509"/>
      <c r="U16" s="509"/>
      <c r="V16" s="509"/>
      <c r="W16" s="509"/>
      <c r="X16" s="509"/>
      <c r="Y16" s="509"/>
      <c r="Z16" s="509"/>
      <c r="AA16" s="509"/>
      <c r="AB16" s="509"/>
    </row>
    <row r="17" spans="1:28" s="37" customFormat="1">
      <c r="A17" s="438"/>
      <c r="B17" s="1276" t="s">
        <v>358</v>
      </c>
      <c r="C17" s="1282">
        <v>8.1</v>
      </c>
      <c r="D17" s="318">
        <v>7.4</v>
      </c>
      <c r="E17" s="318">
        <v>9</v>
      </c>
      <c r="F17" s="318">
        <v>9.5</v>
      </c>
      <c r="G17" s="318">
        <v>9</v>
      </c>
      <c r="H17" s="659">
        <v>10</v>
      </c>
      <c r="I17" s="509"/>
      <c r="J17" s="509"/>
      <c r="K17" s="509"/>
      <c r="L17" s="509"/>
      <c r="M17" s="509"/>
      <c r="N17" s="509"/>
      <c r="O17" s="509"/>
      <c r="P17" s="509"/>
      <c r="Q17" s="509"/>
      <c r="R17" s="509"/>
      <c r="S17" s="509"/>
      <c r="T17" s="509"/>
      <c r="U17" s="509"/>
      <c r="V17" s="509"/>
      <c r="W17" s="509"/>
      <c r="X17" s="509"/>
      <c r="Y17" s="509"/>
      <c r="Z17" s="509"/>
      <c r="AA17" s="509"/>
      <c r="AB17" s="509"/>
    </row>
    <row r="18" spans="1:28" s="37" customFormat="1">
      <c r="A18" s="438"/>
      <c r="B18" s="1276" t="s">
        <v>584</v>
      </c>
      <c r="C18" s="1282">
        <v>1.7</v>
      </c>
      <c r="D18" s="318">
        <v>0.4</v>
      </c>
      <c r="E18" s="318">
        <v>3.2</v>
      </c>
      <c r="F18" s="318">
        <v>2.2999999999999998</v>
      </c>
      <c r="G18" s="318">
        <v>0.5</v>
      </c>
      <c r="H18" s="659">
        <v>4.3</v>
      </c>
      <c r="I18" s="509"/>
      <c r="J18" s="509"/>
      <c r="K18" s="509"/>
      <c r="L18" s="509"/>
      <c r="M18" s="509"/>
      <c r="N18" s="509"/>
      <c r="O18" s="509"/>
      <c r="P18" s="509"/>
      <c r="Q18" s="509"/>
      <c r="R18" s="509"/>
      <c r="S18" s="509"/>
      <c r="T18" s="509"/>
      <c r="U18" s="509"/>
      <c r="V18" s="509"/>
      <c r="W18" s="509"/>
      <c r="X18" s="509"/>
      <c r="Y18" s="509"/>
      <c r="Z18" s="509"/>
      <c r="AA18" s="509"/>
      <c r="AB18" s="509"/>
    </row>
    <row r="19" spans="1:28" s="37" customFormat="1">
      <c r="A19" s="438"/>
      <c r="B19" s="1277"/>
      <c r="C19" s="1283"/>
      <c r="D19" s="320"/>
      <c r="E19" s="320"/>
      <c r="F19" s="320"/>
      <c r="G19" s="320"/>
      <c r="H19" s="321"/>
      <c r="I19" s="509"/>
      <c r="J19" s="509"/>
      <c r="K19" s="509"/>
      <c r="L19" s="509"/>
      <c r="M19" s="509"/>
      <c r="N19" s="509"/>
      <c r="O19" s="509"/>
      <c r="P19" s="509"/>
      <c r="Q19" s="509"/>
      <c r="R19" s="509"/>
      <c r="S19" s="509"/>
      <c r="T19" s="509"/>
      <c r="U19" s="509"/>
      <c r="V19" s="509"/>
      <c r="W19" s="509"/>
      <c r="X19" s="509"/>
      <c r="Y19" s="509"/>
      <c r="Z19" s="509"/>
      <c r="AA19" s="509"/>
      <c r="AB19" s="509"/>
    </row>
    <row r="20" spans="1:28" s="37" customFormat="1">
      <c r="A20" s="438"/>
      <c r="B20" s="1277" t="s">
        <v>359</v>
      </c>
      <c r="C20" s="1283">
        <v>6.4</v>
      </c>
      <c r="D20" s="320">
        <v>6</v>
      </c>
      <c r="E20" s="320">
        <v>6.8</v>
      </c>
      <c r="F20" s="320">
        <v>7.7</v>
      </c>
      <c r="G20" s="320">
        <v>6.9</v>
      </c>
      <c r="H20" s="321">
        <v>8.5</v>
      </c>
      <c r="I20" s="509"/>
      <c r="J20" s="509"/>
      <c r="K20" s="509"/>
      <c r="L20" s="509"/>
      <c r="M20" s="509"/>
      <c r="N20" s="509"/>
      <c r="O20" s="509"/>
      <c r="P20" s="509"/>
      <c r="Q20" s="509"/>
      <c r="R20" s="509"/>
      <c r="S20" s="509"/>
      <c r="T20" s="509"/>
      <c r="U20" s="509"/>
      <c r="V20" s="509"/>
      <c r="W20" s="509"/>
      <c r="X20" s="509"/>
      <c r="Y20" s="509"/>
      <c r="Z20" s="509"/>
      <c r="AA20" s="509"/>
      <c r="AB20" s="509"/>
    </row>
    <row r="21" spans="1:28" s="37" customFormat="1">
      <c r="A21" s="438"/>
      <c r="B21" s="1278" t="s">
        <v>588</v>
      </c>
      <c r="C21" s="1283">
        <v>4.9000000000000004</v>
      </c>
      <c r="D21" s="320">
        <v>3.8</v>
      </c>
      <c r="E21" s="320">
        <v>6.1</v>
      </c>
      <c r="F21" s="320">
        <v>5.9</v>
      </c>
      <c r="G21" s="320">
        <v>4.7</v>
      </c>
      <c r="H21" s="321">
        <v>7.2</v>
      </c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9"/>
      <c r="T21" s="509"/>
      <c r="U21" s="509"/>
      <c r="V21" s="509"/>
      <c r="W21" s="509"/>
      <c r="X21" s="509"/>
      <c r="Y21" s="509"/>
      <c r="Z21" s="509"/>
      <c r="AA21" s="509"/>
      <c r="AB21" s="509"/>
    </row>
    <row r="22" spans="1:28" s="37" customFormat="1" ht="15.75" thickBot="1">
      <c r="A22" s="441"/>
      <c r="B22" s="1279"/>
      <c r="C22" s="398"/>
      <c r="D22" s="278"/>
      <c r="E22" s="278"/>
      <c r="F22" s="398"/>
      <c r="G22" s="278"/>
      <c r="H22" s="27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9"/>
      <c r="T22" s="509"/>
      <c r="U22" s="509"/>
      <c r="V22" s="509"/>
      <c r="W22" s="509"/>
      <c r="X22" s="509"/>
      <c r="Y22" s="509"/>
      <c r="Z22" s="509"/>
      <c r="AA22" s="509"/>
      <c r="AB22" s="509"/>
    </row>
    <row r="23" spans="1:28" s="37" customFormat="1" ht="13.5" thickTop="1">
      <c r="A23" s="397"/>
      <c r="B23" s="509"/>
      <c r="C23" s="399"/>
      <c r="D23" s="268"/>
      <c r="E23" s="268"/>
      <c r="F23" s="399"/>
      <c r="G23" s="268"/>
      <c r="H23" s="268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9"/>
      <c r="T23" s="509"/>
      <c r="U23" s="509"/>
      <c r="V23" s="509"/>
      <c r="W23" s="509"/>
      <c r="X23" s="509"/>
      <c r="Y23" s="509"/>
      <c r="Z23" s="509"/>
      <c r="AA23" s="509"/>
      <c r="AB23" s="509"/>
    </row>
    <row r="24" spans="1:28" s="37" customFormat="1">
      <c r="A24" s="269" t="s">
        <v>579</v>
      </c>
      <c r="B24" s="509"/>
      <c r="C24" s="399"/>
      <c r="D24" s="268"/>
      <c r="E24" s="268"/>
      <c r="F24" s="399"/>
      <c r="G24" s="268"/>
      <c r="H24" s="268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9"/>
      <c r="T24" s="509"/>
      <c r="U24" s="509"/>
      <c r="V24" s="509"/>
      <c r="W24" s="509"/>
      <c r="X24" s="509"/>
      <c r="Y24" s="509"/>
      <c r="Z24" s="509"/>
      <c r="AA24" s="509"/>
      <c r="AB24" s="509"/>
    </row>
    <row r="25" spans="1:28" s="37" customFormat="1">
      <c r="A25" s="269" t="s">
        <v>578</v>
      </c>
      <c r="B25" s="541"/>
      <c r="C25" s="509"/>
      <c r="D25" s="541"/>
      <c r="E25" s="541"/>
      <c r="F25" s="509"/>
      <c r="G25" s="541"/>
      <c r="H25" s="541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9"/>
      <c r="T25" s="509"/>
      <c r="U25" s="509"/>
      <c r="V25" s="509"/>
      <c r="W25" s="509"/>
      <c r="X25" s="509"/>
      <c r="Y25" s="509"/>
      <c r="Z25" s="509"/>
      <c r="AA25" s="509"/>
      <c r="AB25" s="509"/>
    </row>
    <row r="26" spans="1:28" ht="23.25" customHeight="1">
      <c r="A26" s="1413" t="s">
        <v>586</v>
      </c>
      <c r="B26" s="1413"/>
      <c r="C26" s="1413"/>
      <c r="D26" s="1413"/>
      <c r="E26" s="1413"/>
      <c r="F26" s="1413"/>
      <c r="G26" s="1413"/>
      <c r="H26" s="1413"/>
      <c r="I26" s="511"/>
      <c r="J26" s="511"/>
      <c r="K26" s="511"/>
      <c r="L26" s="511"/>
      <c r="M26" s="511"/>
      <c r="N26" s="511"/>
      <c r="O26" s="511"/>
      <c r="P26" s="511"/>
      <c r="Q26" s="511"/>
      <c r="R26" s="511"/>
      <c r="S26" s="511"/>
      <c r="T26" s="511"/>
      <c r="U26" s="511"/>
      <c r="V26" s="511"/>
      <c r="W26" s="511"/>
      <c r="X26" s="511"/>
      <c r="Y26" s="511"/>
      <c r="Z26" s="511"/>
      <c r="AA26" s="511"/>
      <c r="AB26" s="511"/>
    </row>
    <row r="27" spans="1:28">
      <c r="A27" s="400"/>
      <c r="B27" s="269"/>
      <c r="C27" s="270"/>
      <c r="D27" s="400"/>
      <c r="E27" s="400"/>
      <c r="F27" s="400"/>
      <c r="G27" s="400"/>
      <c r="H27" s="400"/>
      <c r="I27" s="400"/>
      <c r="J27" s="400"/>
      <c r="K27" s="400"/>
      <c r="L27" s="400"/>
      <c r="M27" s="400"/>
      <c r="N27" s="400"/>
      <c r="O27" s="400"/>
      <c r="P27" s="400"/>
      <c r="Q27" s="400"/>
      <c r="R27" s="400"/>
      <c r="S27" s="400"/>
      <c r="T27" s="400"/>
      <c r="U27" s="400"/>
      <c r="V27" s="400"/>
      <c r="W27" s="400"/>
      <c r="X27" s="400"/>
      <c r="Y27" s="400"/>
      <c r="Z27" s="400"/>
      <c r="AA27" s="400"/>
      <c r="AB27" s="400"/>
    </row>
    <row r="30" spans="1:28" ht="15.75">
      <c r="D30" s="315" t="s">
        <v>440</v>
      </c>
    </row>
  </sheetData>
  <mergeCells count="5">
    <mergeCell ref="A1:H1"/>
    <mergeCell ref="A2:B2"/>
    <mergeCell ref="C2:E2"/>
    <mergeCell ref="F2:H2"/>
    <mergeCell ref="A26:H26"/>
  </mergeCells>
  <hyperlinks>
    <hyperlink ref="D30" location="'Seznam příloh'!A1" display="zpět"/>
  </hyperlinks>
  <printOptions horizontalCentered="1"/>
  <pageMargins left="0.15748031496062992" right="0.27559055118110237" top="1.5748031496062993" bottom="0.98425196850393704" header="0.6692913385826772" footer="0.51181102362204722"/>
  <pageSetup paperSize="9" orientation="portrait" r:id="rId1"/>
  <headerFooter alignWithMargins="0">
    <oddHeader>&amp;RPříloha č.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26</vt:i4>
      </vt:variant>
      <vt:variant>
        <vt:lpstr>Pojmenované oblasti</vt:lpstr>
      </vt:variant>
      <vt:variant>
        <vt:i4>32</vt:i4>
      </vt:variant>
    </vt:vector>
  </HeadingPairs>
  <TitlesOfParts>
    <vt:vector size="58" baseType="lpstr">
      <vt:lpstr>Košilka A4</vt:lpstr>
      <vt:lpstr>Košilka A3</vt:lpstr>
      <vt:lpstr>Seznam příloh</vt:lpstr>
      <vt:lpstr>Příloha č. 1</vt:lpstr>
      <vt:lpstr>Příloha č. 2</vt:lpstr>
      <vt:lpstr>Příloha č. 3</vt:lpstr>
      <vt:lpstr>Příloha č. 4</vt:lpstr>
      <vt:lpstr>Příloha č. 5</vt:lpstr>
      <vt:lpstr>Příloha č. 6</vt:lpstr>
      <vt:lpstr>Příloha č. 7</vt:lpstr>
      <vt:lpstr>Příloha č. 8</vt:lpstr>
      <vt:lpstr>Příloha č. 9</vt:lpstr>
      <vt:lpstr>Příloha č. 10</vt:lpstr>
      <vt:lpstr>Příloha č. 11</vt:lpstr>
      <vt:lpstr>Příloha č. 12</vt:lpstr>
      <vt:lpstr>Příloha č. 13</vt:lpstr>
      <vt:lpstr>Příloha č. 14</vt:lpstr>
      <vt:lpstr>Příloha č. 15</vt:lpstr>
      <vt:lpstr>Příloha č. 16</vt:lpstr>
      <vt:lpstr>příloha č. 17</vt:lpstr>
      <vt:lpstr>Příloha č. 18</vt:lpstr>
      <vt:lpstr>Příloha č. 19</vt:lpstr>
      <vt:lpstr>Příloha č. 20</vt:lpstr>
      <vt:lpstr>Příloha č. 21</vt:lpstr>
      <vt:lpstr>Příloha č. 22</vt:lpstr>
      <vt:lpstr>Příloha č. 23</vt:lpstr>
      <vt:lpstr>'Příloha č. 1'!Názvy_tisku</vt:lpstr>
      <vt:lpstr>'Příloha č. 10'!Názvy_tisku</vt:lpstr>
      <vt:lpstr>'Příloha č. 13'!Názvy_tisku</vt:lpstr>
      <vt:lpstr>'Příloha č. 15'!Názvy_tisku</vt:lpstr>
      <vt:lpstr>'příloha č. 17'!Názvy_tisku</vt:lpstr>
      <vt:lpstr>'Příloha č. 18'!Názvy_tisku</vt:lpstr>
      <vt:lpstr>'Košilka A3'!Oblast_tisku</vt:lpstr>
      <vt:lpstr>'Košilka A4'!Oblast_tisku</vt:lpstr>
      <vt:lpstr>'Příloha č. 1'!Oblast_tisku</vt:lpstr>
      <vt:lpstr>'Příloha č. 10'!Oblast_tisku</vt:lpstr>
      <vt:lpstr>'Příloha č. 11'!Oblast_tisku</vt:lpstr>
      <vt:lpstr>'Příloha č. 12'!Oblast_tisku</vt:lpstr>
      <vt:lpstr>'Příloha č. 13'!Oblast_tisku</vt:lpstr>
      <vt:lpstr>'Příloha č. 14'!Oblast_tisku</vt:lpstr>
      <vt:lpstr>'Příloha č. 15'!Oblast_tisku</vt:lpstr>
      <vt:lpstr>'Příloha č. 16'!Oblast_tisku</vt:lpstr>
      <vt:lpstr>'příloha č. 17'!Oblast_tisku</vt:lpstr>
      <vt:lpstr>'Příloha č. 18'!Oblast_tisku</vt:lpstr>
      <vt:lpstr>'Příloha č. 19'!Oblast_tisku</vt:lpstr>
      <vt:lpstr>'Příloha č. 2'!Oblast_tisku</vt:lpstr>
      <vt:lpstr>'Příloha č. 20'!Oblast_tisku</vt:lpstr>
      <vt:lpstr>'Příloha č. 21'!Oblast_tisku</vt:lpstr>
      <vt:lpstr>'Příloha č. 22'!Oblast_tisku</vt:lpstr>
      <vt:lpstr>'Příloha č. 23'!Oblast_tisku</vt:lpstr>
      <vt:lpstr>'Příloha č. 3'!Oblast_tisku</vt:lpstr>
      <vt:lpstr>'Příloha č. 4'!Oblast_tisku</vt:lpstr>
      <vt:lpstr>'Příloha č. 5'!Oblast_tisku</vt:lpstr>
      <vt:lpstr>'Příloha č. 6'!Oblast_tisku</vt:lpstr>
      <vt:lpstr>'Příloha č. 7'!Oblast_tisku</vt:lpstr>
      <vt:lpstr>'Příloha č. 8'!Oblast_tisku</vt:lpstr>
      <vt:lpstr>'Příloha č. 9'!Oblast_tisku</vt:lpstr>
      <vt:lpstr>'Seznam příloh'!Oblast_tisku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cp:lastPrinted>2013-11-11T09:04:17Z</cp:lastPrinted>
  <dcterms:created xsi:type="dcterms:W3CDTF">2011-07-22T08:32:52Z</dcterms:created>
  <dcterms:modified xsi:type="dcterms:W3CDTF">2013-11-11T09:13:54Z</dcterms:modified>
</cp:coreProperties>
</file>