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0" windowWidth="15480" windowHeight="10440" tabRatio="968" activeTab="10"/>
  </bookViews>
  <sheets>
    <sheet name="Název" sheetId="6" r:id="rId1"/>
    <sheet name="Obsah" sheetId="50" r:id="rId2"/>
    <sheet name="1" sheetId="66" r:id="rId3"/>
    <sheet name="2" sheetId="70" r:id="rId4"/>
    <sheet name="3" sheetId="71" r:id="rId5"/>
    <sheet name="Graf č. 1" sheetId="72" r:id="rId6"/>
    <sheet name="4" sheetId="73" r:id="rId7"/>
    <sheet name="5" sheetId="74" r:id="rId8"/>
    <sheet name="6" sheetId="75" r:id="rId9"/>
    <sheet name="7" sheetId="41" r:id="rId10"/>
    <sheet name="8" sheetId="42" r:id="rId11"/>
    <sheet name="9" sheetId="43" r:id="rId12"/>
    <sheet name="10" sheetId="18" r:id="rId13"/>
    <sheet name="10 dokončení" sheetId="19" r:id="rId14"/>
    <sheet name="11" sheetId="20" r:id="rId15"/>
    <sheet name="12" sheetId="21" r:id="rId16"/>
    <sheet name="13" sheetId="45" r:id="rId17"/>
    <sheet name="14" sheetId="24" r:id="rId18"/>
    <sheet name="15" sheetId="46" r:id="rId19"/>
    <sheet name="16" sheetId="47" r:id="rId20"/>
    <sheet name="17" sheetId="26" r:id="rId21"/>
    <sheet name="18" sheetId="49" r:id="rId22"/>
    <sheet name="19" sheetId="68" r:id="rId23"/>
    <sheet name="20" sheetId="69" r:id="rId24"/>
    <sheet name="21" sheetId="67" r:id="rId25"/>
  </sheets>
  <definedNames>
    <definedName name="_10_0_F" localSheetId="2" hidden="1">#REF!</definedName>
    <definedName name="_10_0_F" localSheetId="18" hidden="1">#REF!</definedName>
    <definedName name="_10_0_F" localSheetId="22" hidden="1">#REF!</definedName>
    <definedName name="_10_0_F" localSheetId="23" hidden="1">#REF!</definedName>
    <definedName name="_10_0_F" localSheetId="24" hidden="1">#REF!</definedName>
    <definedName name="_10_0_F" localSheetId="4" hidden="1">#REF!</definedName>
    <definedName name="_10_0_F" localSheetId="7" hidden="1">#REF!</definedName>
    <definedName name="_10_0_F" hidden="1">#REF!</definedName>
    <definedName name="_1F" localSheetId="2" hidden="1">#REF!</definedName>
    <definedName name="_1F" localSheetId="13" hidden="1">#REF!</definedName>
    <definedName name="_1F" localSheetId="18" hidden="1">#REF!</definedName>
    <definedName name="_1F" localSheetId="22" hidden="1">#REF!</definedName>
    <definedName name="_1F" localSheetId="23" hidden="1">#REF!</definedName>
    <definedName name="_1F" localSheetId="24" hidden="1">#REF!</definedName>
    <definedName name="_1F" localSheetId="4" hidden="1">#REF!</definedName>
    <definedName name="_1F" localSheetId="7" hidden="1">#REF!</definedName>
    <definedName name="_1F" localSheetId="9" hidden="1">#REF!</definedName>
    <definedName name="_1F" localSheetId="11" hidden="1">#REF!</definedName>
    <definedName name="_1F" hidden="1">#REF!</definedName>
    <definedName name="_2_0_F" localSheetId="2" hidden="1">#REF!</definedName>
    <definedName name="_2_0_F" localSheetId="13" hidden="1">#REF!</definedName>
    <definedName name="_2_0_F" localSheetId="18" hidden="1">#REF!</definedName>
    <definedName name="_2_0_F" localSheetId="22" hidden="1">#REF!</definedName>
    <definedName name="_2_0_F" localSheetId="23" hidden="1">#REF!</definedName>
    <definedName name="_2_0_F" localSheetId="24" hidden="1">#REF!</definedName>
    <definedName name="_2_0_F" localSheetId="4" hidden="1">#REF!</definedName>
    <definedName name="_2_0_F" localSheetId="7" hidden="1">#REF!</definedName>
    <definedName name="_2_0_F" localSheetId="9" hidden="1">#REF!</definedName>
    <definedName name="_2_0_F" localSheetId="11" hidden="1">#REF!</definedName>
    <definedName name="_2_0_F" hidden="1">#REF!</definedName>
    <definedName name="_3_0_F" localSheetId="2" hidden="1">#REF!</definedName>
    <definedName name="_3_0_F" localSheetId="13" hidden="1">#REF!</definedName>
    <definedName name="_3_0_F" localSheetId="18" hidden="1">#REF!</definedName>
    <definedName name="_3_0_F" localSheetId="22" hidden="1">#REF!</definedName>
    <definedName name="_3_0_F" localSheetId="23" hidden="1">#REF!</definedName>
    <definedName name="_3_0_F" localSheetId="24" hidden="1">#REF!</definedName>
    <definedName name="_3_0_F" localSheetId="4" hidden="1">#REF!</definedName>
    <definedName name="_3_0_F" localSheetId="7" hidden="1">#REF!</definedName>
    <definedName name="_3_0_F" localSheetId="9" hidden="1">#REF!</definedName>
    <definedName name="_3_0_F" localSheetId="11" hidden="1">#REF!</definedName>
    <definedName name="_3_0_F" hidden="1">#REF!</definedName>
    <definedName name="_3F" localSheetId="2" hidden="1">#REF!</definedName>
    <definedName name="_3F" localSheetId="13" hidden="1">#REF!</definedName>
    <definedName name="_3F" localSheetId="18" hidden="1">#REF!</definedName>
    <definedName name="_3F" localSheetId="22" hidden="1">#REF!</definedName>
    <definedName name="_3F" localSheetId="23" hidden="1">#REF!</definedName>
    <definedName name="_3F" localSheetId="24" hidden="1">#REF!</definedName>
    <definedName name="_3F" localSheetId="4" hidden="1">#REF!</definedName>
    <definedName name="_3F" localSheetId="7" hidden="1">#REF!</definedName>
    <definedName name="_3F" localSheetId="9" hidden="1">#REF!</definedName>
    <definedName name="_3F" localSheetId="11" hidden="1">#REF!</definedName>
    <definedName name="_3F" hidden="1">#REF!</definedName>
    <definedName name="_4_0_F" localSheetId="2" hidden="1">#REF!</definedName>
    <definedName name="_4_0_F" localSheetId="13" hidden="1">#REF!</definedName>
    <definedName name="_4_0_F" localSheetId="18" hidden="1">#REF!</definedName>
    <definedName name="_4_0_F" localSheetId="22" hidden="1">#REF!</definedName>
    <definedName name="_4_0_F" localSheetId="23" hidden="1">#REF!</definedName>
    <definedName name="_4_0_F" localSheetId="24" hidden="1">#REF!</definedName>
    <definedName name="_4_0_F" localSheetId="4" hidden="1">#REF!</definedName>
    <definedName name="_4_0_F" localSheetId="7" hidden="1">#REF!</definedName>
    <definedName name="_4_0_F" localSheetId="9" hidden="1">#REF!</definedName>
    <definedName name="_4_0_F" localSheetId="11" hidden="1">#REF!</definedName>
    <definedName name="_4_0_F" hidden="1">#REF!</definedName>
    <definedName name="_6F" localSheetId="2" hidden="1">#REF!</definedName>
    <definedName name="_6F" localSheetId="13" hidden="1">#REF!</definedName>
    <definedName name="_6F" localSheetId="18" hidden="1">#REF!</definedName>
    <definedName name="_6F" localSheetId="22" hidden="1">#REF!</definedName>
    <definedName name="_6F" localSheetId="23" hidden="1">#REF!</definedName>
    <definedName name="_6F" localSheetId="24" hidden="1">#REF!</definedName>
    <definedName name="_6F" localSheetId="4" hidden="1">#REF!</definedName>
    <definedName name="_6F" localSheetId="7" hidden="1">#REF!</definedName>
    <definedName name="_6F" localSheetId="9" hidden="1">#REF!</definedName>
    <definedName name="_6F" localSheetId="11" hidden="1">#REF!</definedName>
    <definedName name="_6F" hidden="1">#REF!</definedName>
    <definedName name="_7_0_F" localSheetId="2" hidden="1">#REF!</definedName>
    <definedName name="_7_0_F" localSheetId="24" hidden="1">#REF!</definedName>
    <definedName name="_7_0_F" localSheetId="4" hidden="1">#REF!</definedName>
    <definedName name="_7_0_F" localSheetId="7" hidden="1">#REF!</definedName>
    <definedName name="_7_0_F" hidden="1">#REF!</definedName>
    <definedName name="_7F" localSheetId="2" hidden="1">#REF!</definedName>
    <definedName name="_7F" localSheetId="18" hidden="1">#REF!</definedName>
    <definedName name="_7F" localSheetId="22" hidden="1">#REF!</definedName>
    <definedName name="_7F" localSheetId="23" hidden="1">#REF!</definedName>
    <definedName name="_7F" localSheetId="24" hidden="1">#REF!</definedName>
    <definedName name="_7F" localSheetId="4" hidden="1">#REF!</definedName>
    <definedName name="_7F" localSheetId="7" hidden="1">#REF!</definedName>
    <definedName name="_7F" hidden="1">#REF!</definedName>
    <definedName name="_8_0_F" localSheetId="2" hidden="1">#REF!</definedName>
    <definedName name="alice" hidden="1">#REF!</definedName>
    <definedName name="kl" localSheetId="2" hidden="1">#REF!</definedName>
    <definedName name="kl" localSheetId="13" hidden="1">#REF!</definedName>
    <definedName name="kl" localSheetId="18" hidden="1">#REF!</definedName>
    <definedName name="kl" localSheetId="22" hidden="1">#REF!</definedName>
    <definedName name="kl" localSheetId="23" hidden="1">#REF!</definedName>
    <definedName name="kl" localSheetId="24" hidden="1">#REF!</definedName>
    <definedName name="kl" localSheetId="4" hidden="1">#REF!</definedName>
    <definedName name="kl" localSheetId="7" hidden="1">#REF!</definedName>
    <definedName name="kl" localSheetId="9" hidden="1">#REF!</definedName>
    <definedName name="kl" localSheetId="11" hidden="1">#REF!</definedName>
    <definedName name="kl" hidden="1">#REF!</definedName>
    <definedName name="Z_48221A12_8E6E_41CE_AA9B_9B62B79CB3A8_.wvu.Cols" localSheetId="5" hidden="1">'Graf č. 1'!#REF!</definedName>
  </definedNames>
  <calcPr calcId="145621"/>
</workbook>
</file>

<file path=xl/calcChain.xml><?xml version="1.0" encoding="utf-8"?>
<calcChain xmlns="http://schemas.openxmlformats.org/spreadsheetml/2006/main">
  <c r="G21" i="42" l="1"/>
  <c r="G20" i="42"/>
  <c r="G19" i="42"/>
  <c r="G18" i="42"/>
  <c r="G17" i="42"/>
  <c r="G15" i="42"/>
  <c r="G14" i="42"/>
  <c r="G13" i="42"/>
  <c r="G12" i="42"/>
  <c r="G11" i="42"/>
  <c r="G10" i="42"/>
  <c r="G9" i="42"/>
  <c r="C23" i="18" l="1"/>
  <c r="M24" i="26" l="1"/>
  <c r="J24" i="26"/>
  <c r="G24" i="26"/>
  <c r="D24" i="26"/>
  <c r="M23" i="26"/>
  <c r="J23" i="26"/>
  <c r="G23" i="26"/>
  <c r="C23" i="26"/>
  <c r="D23" i="26" s="1"/>
  <c r="B23" i="26"/>
  <c r="M22" i="26"/>
  <c r="J22" i="26"/>
  <c r="G22" i="26"/>
  <c r="C22" i="26"/>
  <c r="B22" i="26"/>
  <c r="M21" i="26"/>
  <c r="J21" i="26"/>
  <c r="G21" i="26"/>
  <c r="C21" i="26"/>
  <c r="D21" i="26" s="1"/>
  <c r="B21" i="26"/>
  <c r="M20" i="26"/>
  <c r="J20" i="26"/>
  <c r="G20" i="26"/>
  <c r="C20" i="26"/>
  <c r="D20" i="26" s="1"/>
  <c r="B20" i="26"/>
  <c r="M19" i="26"/>
  <c r="J19" i="26"/>
  <c r="G19" i="26"/>
  <c r="C19" i="26"/>
  <c r="D19" i="26" s="1"/>
  <c r="B19" i="26"/>
  <c r="M18" i="26"/>
  <c r="J18" i="26"/>
  <c r="G18" i="26"/>
  <c r="C18" i="26"/>
  <c r="B18" i="26"/>
  <c r="M17" i="26"/>
  <c r="J17" i="26"/>
  <c r="G17" i="26"/>
  <c r="D17" i="26"/>
  <c r="C17" i="26"/>
  <c r="B17" i="26"/>
  <c r="M16" i="26"/>
  <c r="J16" i="26"/>
  <c r="G16" i="26"/>
  <c r="C16" i="26"/>
  <c r="B16" i="26"/>
  <c r="M15" i="26"/>
  <c r="J15" i="26"/>
  <c r="G15" i="26"/>
  <c r="C15" i="26"/>
  <c r="D15" i="26" s="1"/>
  <c r="B15" i="26"/>
  <c r="M14" i="26"/>
  <c r="J14" i="26"/>
  <c r="G14" i="26"/>
  <c r="C14" i="26"/>
  <c r="B14" i="26"/>
  <c r="M13" i="26"/>
  <c r="J13" i="26"/>
  <c r="G13" i="26"/>
  <c r="C13" i="26"/>
  <c r="D13" i="26" s="1"/>
  <c r="B13" i="26"/>
  <c r="M12" i="26"/>
  <c r="J12" i="26"/>
  <c r="G12" i="26"/>
  <c r="C12" i="26"/>
  <c r="D12" i="26" s="1"/>
  <c r="B12" i="26"/>
  <c r="M11" i="26"/>
  <c r="J11" i="26"/>
  <c r="G11" i="26"/>
  <c r="C11" i="26"/>
  <c r="D11" i="26" s="1"/>
  <c r="B11" i="26"/>
  <c r="M10" i="26"/>
  <c r="J10" i="26"/>
  <c r="G10" i="26"/>
  <c r="C10" i="26"/>
  <c r="B10" i="26"/>
  <c r="H20" i="46"/>
  <c r="H16" i="46"/>
  <c r="H12" i="46"/>
  <c r="D9" i="46"/>
  <c r="G9" i="46"/>
  <c r="H9" i="46" s="1"/>
  <c r="D10" i="46"/>
  <c r="G10" i="46"/>
  <c r="H10" i="46" s="1"/>
  <c r="D11" i="46"/>
  <c r="G11" i="46"/>
  <c r="H11" i="46" s="1"/>
  <c r="D12" i="46"/>
  <c r="G12" i="46"/>
  <c r="D13" i="46"/>
  <c r="G13" i="46"/>
  <c r="H13" i="46" s="1"/>
  <c r="D14" i="46"/>
  <c r="G14" i="46"/>
  <c r="H14" i="46" s="1"/>
  <c r="D15" i="46"/>
  <c r="G15" i="46"/>
  <c r="H15" i="46" s="1"/>
  <c r="D16" i="46"/>
  <c r="G16" i="46"/>
  <c r="D17" i="46"/>
  <c r="G17" i="46"/>
  <c r="H17" i="46" s="1"/>
  <c r="D18" i="46"/>
  <c r="G18" i="46"/>
  <c r="H18" i="46" s="1"/>
  <c r="D19" i="46"/>
  <c r="G19" i="46"/>
  <c r="H19" i="46" s="1"/>
  <c r="D20" i="46"/>
  <c r="G20" i="46"/>
  <c r="D21" i="46"/>
  <c r="G21" i="46"/>
  <c r="H21" i="46" s="1"/>
  <c r="D22" i="46"/>
  <c r="G22" i="46"/>
  <c r="H22" i="46" s="1"/>
  <c r="D23" i="46"/>
  <c r="G23" i="46"/>
  <c r="H23" i="46" s="1"/>
  <c r="D22" i="24"/>
  <c r="E22" i="24" s="1"/>
  <c r="D21" i="24"/>
  <c r="E21" i="24" s="1"/>
  <c r="D20" i="24"/>
  <c r="E20" i="24" s="1"/>
  <c r="E19" i="24"/>
  <c r="D19" i="24"/>
  <c r="D18" i="24"/>
  <c r="E18" i="24" s="1"/>
  <c r="D17" i="24"/>
  <c r="E17" i="24" s="1"/>
  <c r="D16" i="24"/>
  <c r="E16" i="24" s="1"/>
  <c r="D15" i="24"/>
  <c r="E15" i="24" s="1"/>
  <c r="D14" i="24"/>
  <c r="E14" i="24" s="1"/>
  <c r="D13" i="24"/>
  <c r="E13" i="24" s="1"/>
  <c r="D12" i="24"/>
  <c r="E12" i="24" s="1"/>
  <c r="E11" i="24"/>
  <c r="D11" i="24"/>
  <c r="D10" i="24"/>
  <c r="E10" i="24" s="1"/>
  <c r="D9" i="24"/>
  <c r="E9" i="24" s="1"/>
  <c r="D8" i="24"/>
  <c r="E8" i="24" s="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P24" i="20"/>
  <c r="M24" i="20"/>
  <c r="J24" i="20"/>
  <c r="G24" i="20"/>
  <c r="D24" i="20"/>
  <c r="P23" i="20"/>
  <c r="M23" i="20"/>
  <c r="J23" i="20"/>
  <c r="G23" i="20"/>
  <c r="D23" i="20"/>
  <c r="P22" i="20"/>
  <c r="M22" i="20"/>
  <c r="J22" i="20"/>
  <c r="G22" i="20"/>
  <c r="D22" i="20"/>
  <c r="P21" i="20"/>
  <c r="M21" i="20"/>
  <c r="J21" i="20"/>
  <c r="G21" i="20"/>
  <c r="D21" i="20"/>
  <c r="P20" i="20"/>
  <c r="M20" i="20"/>
  <c r="J20" i="20"/>
  <c r="G20" i="20"/>
  <c r="D20" i="20"/>
  <c r="P19" i="20"/>
  <c r="M19" i="20"/>
  <c r="J19" i="20"/>
  <c r="G19" i="20"/>
  <c r="D19" i="20"/>
  <c r="P18" i="20"/>
  <c r="M18" i="20"/>
  <c r="J18" i="20"/>
  <c r="G18" i="20"/>
  <c r="D18" i="20"/>
  <c r="P17" i="20"/>
  <c r="M17" i="20"/>
  <c r="J17" i="20"/>
  <c r="G17" i="20"/>
  <c r="D17" i="20"/>
  <c r="P16" i="20"/>
  <c r="M16" i="20"/>
  <c r="J16" i="20"/>
  <c r="G16" i="20"/>
  <c r="D16" i="20"/>
  <c r="P15" i="20"/>
  <c r="M15" i="20"/>
  <c r="J15" i="20"/>
  <c r="G15" i="20"/>
  <c r="D15" i="20"/>
  <c r="P14" i="20"/>
  <c r="M14" i="20"/>
  <c r="J14" i="20"/>
  <c r="G14" i="20"/>
  <c r="D14" i="20"/>
  <c r="P13" i="20"/>
  <c r="M13" i="20"/>
  <c r="J13" i="20"/>
  <c r="G13" i="20"/>
  <c r="D13" i="20"/>
  <c r="P12" i="20"/>
  <c r="M12" i="20"/>
  <c r="J12" i="20"/>
  <c r="G12" i="20"/>
  <c r="D12" i="20"/>
  <c r="P11" i="20"/>
  <c r="M11" i="20"/>
  <c r="J11" i="20"/>
  <c r="G11" i="20"/>
  <c r="D11" i="20"/>
  <c r="P10" i="20"/>
  <c r="M10" i="20"/>
  <c r="J10" i="20"/>
  <c r="G10" i="20"/>
  <c r="D10" i="20"/>
  <c r="M23" i="19"/>
  <c r="J23" i="19"/>
  <c r="G23" i="19"/>
  <c r="D23" i="19"/>
  <c r="M22" i="19"/>
  <c r="J22" i="19"/>
  <c r="G22" i="19"/>
  <c r="D22" i="19"/>
  <c r="M21" i="19"/>
  <c r="J21" i="19"/>
  <c r="G21" i="19"/>
  <c r="D21" i="19"/>
  <c r="M20" i="19"/>
  <c r="J20" i="19"/>
  <c r="G20" i="19"/>
  <c r="D20" i="19"/>
  <c r="M19" i="19"/>
  <c r="J19" i="19"/>
  <c r="G19" i="19"/>
  <c r="D19" i="19"/>
  <c r="M18" i="19"/>
  <c r="J18" i="19"/>
  <c r="G18" i="19"/>
  <c r="D18" i="19"/>
  <c r="M17" i="19"/>
  <c r="J17" i="19"/>
  <c r="G17" i="19"/>
  <c r="D17" i="19"/>
  <c r="M16" i="19"/>
  <c r="J16" i="19"/>
  <c r="G16" i="19"/>
  <c r="D16" i="19"/>
  <c r="M15" i="19"/>
  <c r="J15" i="19"/>
  <c r="G15" i="19"/>
  <c r="D15" i="19"/>
  <c r="M14" i="19"/>
  <c r="J14" i="19"/>
  <c r="G14" i="19"/>
  <c r="D14" i="19"/>
  <c r="M13" i="19"/>
  <c r="J13" i="19"/>
  <c r="G13" i="19"/>
  <c r="D13" i="19"/>
  <c r="M12" i="19"/>
  <c r="J12" i="19"/>
  <c r="G12" i="19"/>
  <c r="D12" i="19"/>
  <c r="M11" i="19"/>
  <c r="J11" i="19"/>
  <c r="G11" i="19"/>
  <c r="D11" i="19"/>
  <c r="M10" i="19"/>
  <c r="J10" i="19"/>
  <c r="G10" i="19"/>
  <c r="D10" i="19"/>
  <c r="M9" i="19"/>
  <c r="J9" i="19"/>
  <c r="G9" i="19"/>
  <c r="D9" i="19"/>
  <c r="J23" i="18"/>
  <c r="G23" i="18"/>
  <c r="D23" i="18"/>
  <c r="J22" i="18"/>
  <c r="G22" i="18"/>
  <c r="D22" i="18"/>
  <c r="J21" i="18"/>
  <c r="G21" i="18"/>
  <c r="D21" i="18"/>
  <c r="J20" i="18"/>
  <c r="G20" i="18"/>
  <c r="D20" i="18"/>
  <c r="J19" i="18"/>
  <c r="G19" i="18"/>
  <c r="D19" i="18"/>
  <c r="J18" i="18"/>
  <c r="G18" i="18"/>
  <c r="D18" i="18"/>
  <c r="J17" i="18"/>
  <c r="G17" i="18"/>
  <c r="D17" i="18"/>
  <c r="J16" i="18"/>
  <c r="G16" i="18"/>
  <c r="D16" i="18"/>
  <c r="J15" i="18"/>
  <c r="G15" i="18"/>
  <c r="D15" i="18"/>
  <c r="J14" i="18"/>
  <c r="G14" i="18"/>
  <c r="D14" i="18"/>
  <c r="J13" i="18"/>
  <c r="G13" i="18"/>
  <c r="D13" i="18"/>
  <c r="J12" i="18"/>
  <c r="G12" i="18"/>
  <c r="D12" i="18"/>
  <c r="J11" i="18"/>
  <c r="G11" i="18"/>
  <c r="D11" i="18"/>
  <c r="J10" i="18"/>
  <c r="G10" i="18"/>
  <c r="D10" i="18"/>
  <c r="J9" i="18"/>
  <c r="G9" i="18"/>
  <c r="D9" i="18"/>
  <c r="D10" i="26" l="1"/>
  <c r="D18" i="26"/>
  <c r="D16" i="26"/>
  <c r="D14" i="26"/>
  <c r="D22" i="26"/>
  <c r="F11" i="47"/>
  <c r="G11" i="47" s="1"/>
  <c r="F10" i="47"/>
  <c r="G10" i="47" s="1"/>
  <c r="F9" i="47"/>
  <c r="G9" i="47" s="1"/>
  <c r="F7" i="47"/>
  <c r="G7" i="47" s="1"/>
  <c r="E11" i="47"/>
  <c r="E10" i="47"/>
  <c r="E9" i="47"/>
  <c r="D11" i="47"/>
  <c r="D10" i="47"/>
  <c r="D9" i="47"/>
  <c r="F12" i="45"/>
  <c r="G12" i="45" s="1"/>
  <c r="F11" i="45"/>
  <c r="G11" i="45" s="1"/>
  <c r="F10" i="45"/>
  <c r="G10" i="45" s="1"/>
  <c r="F9" i="45"/>
  <c r="G9" i="45" s="1"/>
  <c r="F7" i="45"/>
  <c r="G7" i="45" s="1"/>
  <c r="E12" i="45"/>
  <c r="E11" i="45"/>
  <c r="E10" i="45"/>
  <c r="E9" i="45"/>
  <c r="D12" i="45"/>
  <c r="D11" i="45"/>
  <c r="D10" i="45"/>
  <c r="D9" i="45"/>
  <c r="F15" i="43" l="1"/>
  <c r="G15" i="43" s="1"/>
  <c r="F14" i="43"/>
  <c r="G14" i="43" s="1"/>
  <c r="F13" i="43"/>
  <c r="G13" i="43" s="1"/>
  <c r="F12" i="43"/>
  <c r="G12" i="43" s="1"/>
  <c r="F11" i="43"/>
  <c r="G11" i="43" s="1"/>
  <c r="F10" i="43"/>
  <c r="G10" i="43" s="1"/>
  <c r="F8" i="43"/>
  <c r="G8" i="43" s="1"/>
  <c r="E15" i="43"/>
  <c r="E14" i="43"/>
  <c r="E13" i="43"/>
  <c r="E12" i="43"/>
  <c r="E10" i="43"/>
  <c r="D15" i="43"/>
  <c r="D14" i="43"/>
  <c r="D13" i="43"/>
  <c r="D10" i="43"/>
  <c r="F13" i="41"/>
  <c r="G13" i="41" s="1"/>
  <c r="F12" i="41"/>
  <c r="G12" i="41" s="1"/>
  <c r="F11" i="41"/>
  <c r="G11" i="41" s="1"/>
  <c r="F10" i="41"/>
  <c r="G10" i="41" s="1"/>
  <c r="F9" i="41"/>
  <c r="G9" i="41" s="1"/>
  <c r="F8" i="41"/>
  <c r="G8" i="41" s="1"/>
  <c r="F7" i="41"/>
  <c r="G7" i="41" s="1"/>
  <c r="C14" i="41"/>
  <c r="B14" i="41"/>
  <c r="D11" i="41" s="1"/>
  <c r="E13" i="41" l="1"/>
  <c r="E7" i="41"/>
  <c r="D8" i="41"/>
  <c r="D12" i="41"/>
  <c r="F14" i="41"/>
  <c r="G14" i="41" s="1"/>
  <c r="D9" i="41"/>
  <c r="D13" i="41"/>
  <c r="D10" i="41"/>
  <c r="D7" i="41"/>
  <c r="E10" i="41"/>
  <c r="E11" i="41"/>
  <c r="E8" i="41"/>
  <c r="E12" i="41"/>
  <c r="E9" i="41"/>
  <c r="E14" i="41" l="1"/>
  <c r="D14" i="41"/>
</calcChain>
</file>

<file path=xl/sharedStrings.xml><?xml version="1.0" encoding="utf-8"?>
<sst xmlns="http://schemas.openxmlformats.org/spreadsheetml/2006/main" count="815" uniqueCount="439">
  <si>
    <t>Meziroční index v %</t>
  </si>
  <si>
    <t>nominální</t>
  </si>
  <si>
    <t>Tabulková příloha</t>
  </si>
  <si>
    <t xml:space="preserve"> II.</t>
  </si>
  <si>
    <t>Vývoj vkladů a úvěrů domácností</t>
  </si>
  <si>
    <t xml:space="preserve">Indexy spotřebitelských cen (životních nákladů) podle účelu užití </t>
  </si>
  <si>
    <t>Dávky pomoci v hmotné nouzi</t>
  </si>
  <si>
    <t>Výdaje na dávky nemocenského pojištění</t>
  </si>
  <si>
    <t>Výdaje na dávky státní sociální podpory a dávky pěstounské péče</t>
  </si>
  <si>
    <t>Sociální příjmy obyvatelstva</t>
  </si>
  <si>
    <t xml:space="preserve">Průměrná měsíční nominální mzda v územním členění         </t>
  </si>
  <si>
    <t xml:space="preserve">Průměrná měsíční nominální mzda podle velikosti zpravodajské jednotky         </t>
  </si>
  <si>
    <t xml:space="preserve">Průměrná měsíční nominální mzda a počet zaměstnanců podle odvětví - sekcí CZ-NACE      </t>
  </si>
  <si>
    <t xml:space="preserve">Průměrná měsíční nominální mzda   </t>
  </si>
  <si>
    <t>Příjmy a výdaje sektoru domácností podle statistiky národních účtů</t>
  </si>
  <si>
    <t>Tabulka č.</t>
  </si>
  <si>
    <t>O B S A H</t>
  </si>
  <si>
    <t>Dávky pro osoby se zdravotním postižením</t>
  </si>
  <si>
    <t>v tom:</t>
  </si>
  <si>
    <t>x</t>
  </si>
  <si>
    <t>Tabulka č. 9</t>
  </si>
  <si>
    <t>Druh příjmu</t>
  </si>
  <si>
    <t>v mil. Kč</t>
  </si>
  <si>
    <t>Příspěvek na péči</t>
  </si>
  <si>
    <t>Sociální příjmy celkem</t>
  </si>
  <si>
    <t xml:space="preserve">  a příslušnými obcemi podle vyhlášky MPSV č. 182/1991 Sb.</t>
  </si>
  <si>
    <t>Tabulka č. 10</t>
  </si>
  <si>
    <t>Počty důchodců a průměrné výše jejich důchodů</t>
  </si>
  <si>
    <t>Počet důchodců</t>
  </si>
  <si>
    <t>Průměrné měsíční výše důchodů v Kč</t>
  </si>
  <si>
    <t>Druh důchodu</t>
  </si>
  <si>
    <t>v %</t>
  </si>
  <si>
    <t>Úhrnem</t>
  </si>
  <si>
    <t>Sirotčí</t>
  </si>
  <si>
    <t>Tabulka č. 11</t>
  </si>
  <si>
    <t>(vyplacené)</t>
  </si>
  <si>
    <t>Druh dávky</t>
  </si>
  <si>
    <r>
      <t>Dávky celkem</t>
    </r>
    <r>
      <rPr>
        <sz val="10"/>
        <color theme="1"/>
        <rFont val="Arial"/>
        <family val="2"/>
        <charset val="238"/>
      </rPr>
      <t xml:space="preserve"> </t>
    </r>
    <r>
      <rPr>
        <vertAlign val="superscript"/>
        <sz val="10"/>
        <color theme="1"/>
        <rFont val="Arial"/>
        <family val="2"/>
        <charset val="238"/>
      </rPr>
      <t>2)</t>
    </r>
  </si>
  <si>
    <t>Přídavek na dítě</t>
  </si>
  <si>
    <t>Rodičovský příspěvek</t>
  </si>
  <si>
    <t>Příspěvek na bydlení</t>
  </si>
  <si>
    <t>Porodné</t>
  </si>
  <si>
    <t>Pohřebné</t>
  </si>
  <si>
    <t>Dávky pěstounské péče</t>
  </si>
  <si>
    <t>Tabulka č. 12</t>
  </si>
  <si>
    <t>Dávky státní sociální podpory a dávky pěstounské péče</t>
  </si>
  <si>
    <t>Kraj</t>
  </si>
  <si>
    <t>Celkem</t>
  </si>
  <si>
    <t>meziroční
index
v %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</si>
  <si>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</si>
  <si>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</si>
  <si>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</si>
  <si>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</si>
  <si>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</si>
  <si>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</si>
  <si>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</si>
  <si>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</si>
  <si>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</si>
  <si>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</si>
  <si>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Jihomoravský</t>
  </si>
  <si>
    <t>Zlínský</t>
  </si>
  <si>
    <t>Moravskoslezský</t>
  </si>
  <si>
    <t>Pozn.: bez vratek zaniklých dávek a převodů z depozitního účtu</t>
  </si>
  <si>
    <t>Tabulka č. 13</t>
  </si>
  <si>
    <t>Dávky pěst. péče</t>
  </si>
  <si>
    <t>Tabulka č. 14</t>
  </si>
  <si>
    <t>Průměrná měsíční výše příspěvku na bydlení</t>
  </si>
  <si>
    <t>meziroční index
v %</t>
  </si>
  <si>
    <r>
      <rPr>
        <vertAlign val="superscript"/>
        <sz val="9"/>
        <color theme="1"/>
        <rFont val="Arial"/>
        <family val="2"/>
        <charset val="238"/>
      </rPr>
      <t>*)</t>
    </r>
    <r>
      <rPr>
        <sz val="9"/>
        <color theme="1"/>
        <rFont val="Arial"/>
        <family val="2"/>
        <charset val="238"/>
      </rPr>
      <t xml:space="preserve"> podle adresy trvalého bydliště žadatele</t>
    </r>
  </si>
  <si>
    <t>Tabulka č. 15</t>
  </si>
  <si>
    <t>Hl. m. Praha</t>
  </si>
  <si>
    <t>Tabulka č. 16</t>
  </si>
  <si>
    <t>Struktura v %</t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</si>
  <si>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</si>
  <si>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t>Nemocenské</t>
  </si>
  <si>
    <t>Ošetřovné</t>
  </si>
  <si>
    <t>Vyrovnávací příspěvek v těhotenství a mateřství</t>
  </si>
  <si>
    <t>Peněžitá pomoc v mateřství</t>
  </si>
  <si>
    <r>
      <rPr>
        <vertAlign val="superscript"/>
        <sz val="9"/>
        <color indexed="8"/>
        <rFont val="Arial"/>
        <family val="2"/>
        <charset val="238"/>
      </rPr>
      <t xml:space="preserve">1) </t>
    </r>
    <r>
      <rPr>
        <sz val="9"/>
        <color indexed="8"/>
        <rFont val="Arial"/>
        <family val="2"/>
        <charset val="238"/>
      </rPr>
      <t>včetně výplat do zahraničí</t>
    </r>
  </si>
  <si>
    <t>Tabulka č. 17</t>
  </si>
  <si>
    <r>
      <t xml:space="preserve">(výdaje v územním členění) </t>
    </r>
    <r>
      <rPr>
        <i/>
        <vertAlign val="superscript"/>
        <sz val="14"/>
        <color theme="1"/>
        <rFont val="Arial"/>
        <family val="2"/>
        <charset val="238"/>
      </rPr>
      <t>1)</t>
    </r>
  </si>
  <si>
    <t>Výdaje (v mil. Kč)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</si>
  <si>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 </t>
    </r>
  </si>
  <si>
    <t>Tabulka č. 19</t>
  </si>
  <si>
    <r>
      <t xml:space="preserve">reálný </t>
    </r>
    <r>
      <rPr>
        <vertAlign val="superscript"/>
        <sz val="10"/>
        <rFont val="Arial"/>
        <family val="2"/>
        <charset val="238"/>
      </rPr>
      <t>2)</t>
    </r>
  </si>
  <si>
    <t>Příspěvek na živobytí</t>
  </si>
  <si>
    <t>Doplatek na bydlení</t>
  </si>
  <si>
    <t>Mimořádná okamžitá pomoc</t>
  </si>
  <si>
    <r>
      <t>1)</t>
    </r>
    <r>
      <rPr>
        <sz val="9"/>
        <color indexed="8"/>
        <rFont val="Arial"/>
        <family val="2"/>
        <charset val="238"/>
      </rPr>
      <t xml:space="preserve"> údaje z Jednotného výplatního místa</t>
    </r>
  </si>
  <si>
    <t>Tabulka č. 20</t>
  </si>
  <si>
    <t xml:space="preserve">meziroční </t>
  </si>
  <si>
    <t>index</t>
  </si>
  <si>
    <t>Příspěvek na mobilitu</t>
  </si>
  <si>
    <t>Příspěvek na zvláštní pomůcku</t>
  </si>
  <si>
    <t xml:space="preserve">Celkem 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</si>
  <si>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zahrnuje výdaje ÚP ČR na dávky pro těžce zdravotně postižené občany přiznané podle vyhlášky MPSV č. 182/1991 Sb.</t>
    </r>
  </si>
  <si>
    <t xml:space="preserve">Poznámka: výdaje na podpory v nezaměstnanosti neobsahují kompenzaci odchodného, odbytného a odstupného </t>
  </si>
  <si>
    <t>v Kč</t>
  </si>
  <si>
    <t>Kraj Vysočina</t>
  </si>
  <si>
    <t>Výdaje v mil. Kč</t>
  </si>
  <si>
    <t>rok 2015</t>
  </si>
  <si>
    <t>meziroční</t>
  </si>
  <si>
    <t>index v %</t>
  </si>
  <si>
    <t>Starobní celkem</t>
  </si>
  <si>
    <t>z toho: sólo</t>
  </si>
  <si>
    <r>
      <t xml:space="preserve"> v souběhu </t>
    </r>
    <r>
      <rPr>
        <vertAlign val="superscript"/>
        <sz val="10"/>
        <rFont val="Arial"/>
        <family val="2"/>
        <charset val="238"/>
      </rPr>
      <t>1)</t>
    </r>
  </si>
  <si>
    <r>
      <t>Poměrný starobní</t>
    </r>
    <r>
      <rPr>
        <b/>
        <vertAlign val="superscript"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  <r>
      <rPr>
        <b/>
        <sz val="10"/>
        <rFont val="Arial"/>
        <family val="2"/>
        <charset val="238"/>
      </rPr>
      <t xml:space="preserve"> celkem</t>
    </r>
  </si>
  <si>
    <t>Invalidní celkem</t>
  </si>
  <si>
    <t>z toho pro invaliditu stupně: III.</t>
  </si>
  <si>
    <t xml:space="preserve">  II.</t>
  </si>
  <si>
    <t xml:space="preserve">   I.</t>
  </si>
  <si>
    <r>
      <t xml:space="preserve">Vdovský a vdovecký   </t>
    </r>
    <r>
      <rPr>
        <sz val="10"/>
        <rFont val="Arial"/>
        <family val="2"/>
        <charset val="238"/>
      </rPr>
      <t>sólo</t>
    </r>
  </si>
  <si>
    <r>
      <t xml:space="preserve">1) </t>
    </r>
    <r>
      <rPr>
        <sz val="9"/>
        <rFont val="Arial"/>
        <family val="2"/>
        <charset val="238"/>
      </rPr>
      <t>spolu s pozůstalostním důchodem</t>
    </r>
  </si>
  <si>
    <r>
      <t xml:space="preserve">2) </t>
    </r>
    <r>
      <rPr>
        <sz val="9"/>
        <rFont val="Arial"/>
        <family val="2"/>
        <charset val="238"/>
      </rPr>
      <t>za dobu pojištění kratší než 25 let</t>
    </r>
  </si>
  <si>
    <r>
      <t>reálný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</si>
  <si>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rPr>
        <sz val="10"/>
        <color theme="1"/>
        <rFont val="Arial"/>
        <family val="2"/>
        <charset val="238"/>
      </rPr>
      <t xml:space="preserve">Druh dávky </t>
    </r>
    <r>
      <rPr>
        <vertAlign val="superscript"/>
        <sz val="10"/>
        <color indexed="8"/>
        <rFont val="Arial"/>
        <family val="2"/>
        <charset val="238"/>
      </rPr>
      <t>1)</t>
    </r>
  </si>
  <si>
    <t>Tabulka č. 18</t>
  </si>
  <si>
    <r>
      <t>Podpory v nezaměstnanosti</t>
    </r>
    <r>
      <rPr>
        <i/>
        <sz val="14"/>
        <rFont val="Arial CE"/>
        <charset val="238"/>
      </rPr>
      <t xml:space="preserve"> </t>
    </r>
  </si>
  <si>
    <r>
      <t xml:space="preserve">(výdaje a průměrná výše) </t>
    </r>
    <r>
      <rPr>
        <i/>
        <vertAlign val="superscript"/>
        <sz val="14"/>
        <rFont val="Arial CE"/>
        <charset val="238"/>
      </rPr>
      <t>1)</t>
    </r>
    <r>
      <rPr>
        <i/>
        <sz val="14"/>
        <rFont val="Arial CE"/>
        <charset val="238"/>
      </rPr>
      <t xml:space="preserve"> </t>
    </r>
  </si>
  <si>
    <t>Průměrná výše dávky v Kč</t>
  </si>
  <si>
    <t>meziroční index v %</t>
  </si>
  <si>
    <r>
      <t>reálný</t>
    </r>
    <r>
      <rPr>
        <sz val="10"/>
        <rFont val="Arial CE"/>
        <charset val="238"/>
      </rPr>
      <t xml:space="preserve"> </t>
    </r>
    <r>
      <rPr>
        <vertAlign val="superscript"/>
        <sz val="10"/>
        <rFont val="Arial CE"/>
        <charset val="238"/>
      </rPr>
      <t>2)</t>
    </r>
  </si>
  <si>
    <r>
      <t xml:space="preserve">1) </t>
    </r>
    <r>
      <rPr>
        <sz val="9"/>
        <rFont val="Arial"/>
        <family val="2"/>
        <charset val="238"/>
      </rPr>
      <t>údaje MPSV</t>
    </r>
  </si>
  <si>
    <t xml:space="preserve">                   a refundace podpor v nezaměstnanosti do zahraničí z GŘ ÚP ČR, bez výdajů na bankovné a poštovné</t>
  </si>
  <si>
    <r>
      <t xml:space="preserve">Výdaje v mil. Kč </t>
    </r>
    <r>
      <rPr>
        <vertAlign val="superscript"/>
        <sz val="10"/>
        <color theme="1"/>
        <rFont val="Arial"/>
        <family val="2"/>
        <charset val="238"/>
      </rPr>
      <t>1)</t>
    </r>
  </si>
  <si>
    <r>
      <t>(výdaje v územním členění)</t>
    </r>
    <r>
      <rPr>
        <i/>
        <sz val="14"/>
        <rFont val="Arial"/>
        <family val="2"/>
        <charset val="238"/>
      </rPr>
      <t xml:space="preserve"> </t>
    </r>
    <r>
      <rPr>
        <i/>
        <vertAlign val="superscript"/>
        <sz val="14"/>
        <rFont val="Arial"/>
        <family val="2"/>
        <charset val="238"/>
      </rPr>
      <t>1)</t>
    </r>
  </si>
  <si>
    <t>meziroční 
index
v %</t>
  </si>
  <si>
    <r>
      <t xml:space="preserve">(výdaje v územním členění) </t>
    </r>
    <r>
      <rPr>
        <i/>
        <vertAlign val="superscript"/>
        <sz val="14"/>
        <rFont val="Arial"/>
        <family val="2"/>
        <charset val="238"/>
      </rPr>
      <t>1)</t>
    </r>
  </si>
  <si>
    <t>výdaje v mil. Kč</t>
  </si>
  <si>
    <t>Příspěvek na péči (výdaje v územním členění)</t>
  </si>
  <si>
    <t>Podpory v nezaměstnanosti (výdaje a průměrná výše)</t>
  </si>
  <si>
    <t>Dávky pro osoby se zdravotním postižením (výdaje v územním členění)</t>
  </si>
  <si>
    <t>Dávky státní sociální podpory a dávky pěstounské péče (výdaje v územním členění)</t>
  </si>
  <si>
    <t xml:space="preserve">Dávky státní sociální podpory a dávky pěstounské péče
(průměrný měsíční počet vyplacených dávek v územním členění) </t>
  </si>
  <si>
    <t xml:space="preserve">Dávky státní sociální podpory a dávky pěstounské péče 
(průměrná měsíční výše příspěvku na bydlení v územním členění) </t>
  </si>
  <si>
    <t>(výdaje v územním členění)</t>
  </si>
  <si>
    <t>Vývoj indexu spotřebitelských cen (životních nákladů) v %</t>
  </si>
  <si>
    <t>Období / skutečnost</t>
  </si>
  <si>
    <t>Domácnosti celkem</t>
  </si>
  <si>
    <t xml:space="preserve">Domácnosti důchodců </t>
  </si>
  <si>
    <t>leden</t>
  </si>
  <si>
    <t>únor</t>
  </si>
  <si>
    <t>březen</t>
  </si>
  <si>
    <t>Stejný měsíc min. roku = 100</t>
  </si>
  <si>
    <t>Meziroční průměr od počátku roku</t>
  </si>
  <si>
    <t>Domácnosti důchodců</t>
  </si>
  <si>
    <t>Domácnosti
v hl. městě Praze</t>
  </si>
  <si>
    <t>Potraviny, nealkoholické nápoje</t>
  </si>
  <si>
    <t>Alkoholické nápoje, tabák</t>
  </si>
  <si>
    <t>Odívání a obuv</t>
  </si>
  <si>
    <t>Bydlení, voda, energie, paliva</t>
  </si>
  <si>
    <t>Byt. vybavení, zař. domácnosti</t>
  </si>
  <si>
    <t>Zdraví</t>
  </si>
  <si>
    <t>Doprava</t>
  </si>
  <si>
    <t>Pošty a telekomunikace</t>
  </si>
  <si>
    <t>Rekreace a kultura</t>
  </si>
  <si>
    <t>Vzdělávání</t>
  </si>
  <si>
    <t>Stravování a ubytování</t>
  </si>
  <si>
    <t>Ostatní zboží a služby</t>
  </si>
  <si>
    <t>z toho: zák. pojištění mot. vozidel</t>
  </si>
  <si>
    <t>(průměrný měsíční počet vyplacených dávek v územním členění)</t>
  </si>
  <si>
    <r>
      <t>(průměrná měsíční výše příspěvku na bydlení v územním členění)</t>
    </r>
    <r>
      <rPr>
        <i/>
        <vertAlign val="superscript"/>
        <sz val="14"/>
        <color theme="1"/>
        <rFont val="Arial"/>
        <family val="2"/>
        <charset val="238"/>
      </rPr>
      <t>*)</t>
    </r>
  </si>
  <si>
    <t>termínové vklady</t>
  </si>
  <si>
    <t>netermínované vklady</t>
  </si>
  <si>
    <t>Stav korunových a cizoměnových vkladů domácností</t>
  </si>
  <si>
    <t>ostatní úvěry</t>
  </si>
  <si>
    <t>úvěry na bydlení</t>
  </si>
  <si>
    <t>Stav korunových a cizoměnových úvěrů domácností</t>
  </si>
  <si>
    <t>31.3.</t>
  </si>
  <si>
    <t>31.12.</t>
  </si>
  <si>
    <t>Zpracováno z údajů ČSÚ</t>
  </si>
  <si>
    <t>Zpracováno z údajů MPSV (Okstat)</t>
  </si>
  <si>
    <t>Zpracováno z údajů MPSV</t>
  </si>
  <si>
    <t>Ukazatel</t>
  </si>
  <si>
    <t>z toho:</t>
  </si>
  <si>
    <t>Tabulka č. 7</t>
  </si>
  <si>
    <t>Tabulka č. 8</t>
  </si>
  <si>
    <t>Zpracováno z předběžných údajů ČSÚ</t>
  </si>
  <si>
    <r>
      <rPr>
        <vertAlign val="superscript"/>
        <sz val="9"/>
        <rFont val="Arial"/>
        <family val="2"/>
        <charset val="238"/>
      </rPr>
      <t>10)</t>
    </r>
    <r>
      <rPr>
        <sz val="9"/>
        <rFont val="Arial"/>
        <family val="2"/>
        <charset val="238"/>
      </rPr>
      <t xml:space="preserve"> poměr hrubých úspor k disponibilnímu důchodu</t>
    </r>
  </si>
  <si>
    <r>
      <rPr>
        <vertAlign val="superscript"/>
        <sz val="9"/>
        <rFont val="Arial"/>
        <family val="2"/>
        <charset val="238"/>
      </rPr>
      <t>9)</t>
    </r>
    <r>
      <rPr>
        <sz val="9"/>
        <rFont val="Arial"/>
        <family val="2"/>
        <charset val="238"/>
      </rPr>
      <t xml:space="preserve"> rozdíl mezi běžnými příjmy a běžnými výdaji</t>
    </r>
  </si>
  <si>
    <r>
      <t xml:space="preserve">8) </t>
    </r>
    <r>
      <rPr>
        <sz val="9"/>
        <rFont val="Arial"/>
        <family val="2"/>
        <charset val="238"/>
      </rPr>
      <t>např. pojistné na neživotní pojištění, sázky do výše výher, převody do zahraničí</t>
    </r>
  </si>
  <si>
    <r>
      <rPr>
        <vertAlign val="superscript"/>
        <sz val="9"/>
        <rFont val="Arial"/>
        <family val="2"/>
        <charset val="238"/>
      </rPr>
      <t>7)</t>
    </r>
    <r>
      <rPr>
        <sz val="9"/>
        <rFont val="Arial"/>
        <family val="2"/>
        <charset val="238"/>
      </rPr>
      <t xml:space="preserve"> např. daně z příjmů ze zaměstnání, majetku, podnikání, z výher z loterií a sázek</t>
    </r>
  </si>
  <si>
    <r>
      <rPr>
        <vertAlign val="superscript"/>
        <sz val="9"/>
        <rFont val="Arial"/>
        <family val="2"/>
        <charset val="238"/>
      </rPr>
      <t>6)</t>
    </r>
    <r>
      <rPr>
        <sz val="9"/>
        <rFont val="Arial"/>
        <family val="2"/>
        <charset val="238"/>
      </rPr>
      <t xml:space="preserve"> dlužné úroky, platby za pronájem půdy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</si>
  <si>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např. náhrady z neživotního pojištění, výhry ze sázek a loterií, převody ze zahraničí</t>
    </r>
  </si>
  <si>
    <r>
      <t xml:space="preserve">4) </t>
    </r>
    <r>
      <rPr>
        <sz val="9"/>
        <rFont val="Arial"/>
        <family val="2"/>
        <charset val="238"/>
      </rPr>
      <t xml:space="preserve">např. úroky, dividendy, pachtovné </t>
    </r>
  </si>
  <si>
    <t xml:space="preserve">   (nebo členy jeho rodiny); je označován jako 'smíšený důchod', protože jej nelze odlišit od podnikatelského zisku majitele</t>
  </si>
  <si>
    <r>
      <t xml:space="preserve">3) </t>
    </r>
    <r>
      <rPr>
        <sz val="9"/>
        <rFont val="Arial"/>
        <family val="2"/>
        <charset val="238"/>
      </rPr>
      <t xml:space="preserve">provozní přebytek (vytvořený výrobními činnostmi) a smíšený důchod - odměna za práci vykonanou vlastníkem </t>
    </r>
  </si>
  <si>
    <r>
      <t xml:space="preserve">2) </t>
    </r>
    <r>
      <rPr>
        <sz val="9"/>
        <rFont val="Arial"/>
        <family val="2"/>
        <charset val="238"/>
      </rPr>
      <t>mzdy a platy; sociální příspěvky zaměstnavatelů</t>
    </r>
  </si>
  <si>
    <t>Poznámka: Indexy propočteny z nezaokrouhlených údajů</t>
  </si>
  <si>
    <r>
      <t>Míra úspor (%)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10)</t>
    </r>
  </si>
  <si>
    <t>Hrubé úspory</t>
  </si>
  <si>
    <t>Výdaje na individuální spotřebu</t>
  </si>
  <si>
    <t>102,4</t>
  </si>
  <si>
    <r>
      <t>Disponibilní důchod</t>
    </r>
    <r>
      <rPr>
        <sz val="11"/>
        <rFont val="Arial"/>
        <family val="2"/>
        <charset val="238"/>
      </rPr>
      <t xml:space="preserve"> </t>
    </r>
    <r>
      <rPr>
        <vertAlign val="superscript"/>
        <sz val="11"/>
        <rFont val="Arial"/>
        <family val="2"/>
        <charset val="238"/>
      </rPr>
      <t>9)</t>
    </r>
  </si>
  <si>
    <r>
      <t xml:space="preserve">Ostatní běžné transfery výdajové </t>
    </r>
    <r>
      <rPr>
        <vertAlign val="superscript"/>
        <sz val="10"/>
        <rFont val="Arial"/>
        <family val="2"/>
        <charset val="238"/>
      </rPr>
      <t>8)</t>
    </r>
  </si>
  <si>
    <t>Příspěvky na zdr. a soc. pojištění</t>
  </si>
  <si>
    <r>
      <t>Běžné daně z důchodu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7)</t>
    </r>
  </si>
  <si>
    <r>
      <t xml:space="preserve">Důchody z vlastnictví </t>
    </r>
    <r>
      <rPr>
        <vertAlign val="superscript"/>
        <sz val="10"/>
        <rFont val="Arial"/>
        <family val="2"/>
        <charset val="238"/>
      </rPr>
      <t>6)</t>
    </r>
  </si>
  <si>
    <t>Běžné výdaje celkem</t>
  </si>
  <si>
    <r>
      <t xml:space="preserve">Ostatní běžné transfery příjmové </t>
    </r>
    <r>
      <rPr>
        <vertAlign val="superscript"/>
        <sz val="10"/>
        <rFont val="Arial"/>
        <family val="2"/>
        <charset val="238"/>
      </rPr>
      <t>5)</t>
    </r>
  </si>
  <si>
    <r>
      <t>Důchody z vlastnictví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 xml:space="preserve">4) </t>
    </r>
  </si>
  <si>
    <r>
      <t xml:space="preserve">Smíšený důchod </t>
    </r>
    <r>
      <rPr>
        <vertAlign val="superscript"/>
        <sz val="10"/>
        <rFont val="Arial"/>
        <family val="2"/>
        <charset val="238"/>
      </rPr>
      <t>3)</t>
    </r>
  </si>
  <si>
    <t>Sociální dávky</t>
  </si>
  <si>
    <t xml:space="preserve">  z toho: Mzdy a platy</t>
  </si>
  <si>
    <r>
      <t xml:space="preserve">Náhrady zaměstnancům </t>
    </r>
    <r>
      <rPr>
        <vertAlign val="superscript"/>
        <sz val="10"/>
        <rFont val="Arial"/>
        <family val="2"/>
        <charset val="238"/>
      </rPr>
      <t>2)</t>
    </r>
  </si>
  <si>
    <t>Běžné příjmy celkem</t>
  </si>
  <si>
    <r>
      <t xml:space="preserve">reálný </t>
    </r>
    <r>
      <rPr>
        <vertAlign val="superscript"/>
        <sz val="10"/>
        <rFont val="Arial"/>
        <family val="2"/>
        <charset val="238"/>
      </rPr>
      <t>1)</t>
    </r>
  </si>
  <si>
    <t>mld. Kč</t>
  </si>
  <si>
    <t>Tabulka č. 1</t>
  </si>
  <si>
    <t>Vývoj indexu spotřebitelských cen (životních nákladů) v % - podle sledovaných typů domácností</t>
  </si>
  <si>
    <t xml:space="preserve">   náhrady povah rehabilitací a ostatní dávky včetně jednorázového příspěvku důchodcům ve výši 3,5 mld. Kč</t>
  </si>
  <si>
    <t>1. čtvrtletí 2016</t>
  </si>
  <si>
    <t>1. čtvrtletí 2015</t>
  </si>
  <si>
    <t xml:space="preserve">   a přeplatků ve výši cca 0,2 mil. Kč, za leden až březen 2016 se jednalo o cca 0,1 mil. Kč)</t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</si>
  <si>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9"/>
        <color theme="1"/>
        <rFont val="Arial"/>
        <family val="2"/>
        <charset val="238"/>
      </rPr>
      <t xml:space="preserve">včetně údajů za sociální příplatek, který byl od roku 2012 zrušen (nicméně za leden až březen 2015 byl započítán vliv vratek  </t>
    </r>
  </si>
  <si>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při použití indexu spotřebitelských cen (100,5 %)</t>
    </r>
  </si>
  <si>
    <t>1. čtvrtletí            (v tis.)</t>
  </si>
  <si>
    <r>
      <rPr>
        <vertAlign val="superscript"/>
        <sz val="9"/>
        <rFont val="Arial"/>
        <family val="2"/>
        <charset val="238"/>
      </rPr>
      <t xml:space="preserve">2) </t>
    </r>
    <r>
      <rPr>
        <sz val="9"/>
        <rFont val="Arial"/>
        <family val="2"/>
        <charset val="238"/>
      </rPr>
      <t>při použití indexu spotřebitelských cen (100,5 %)</t>
    </r>
  </si>
  <si>
    <t xml:space="preserve"> vyplacených za březen uvedeného roku</t>
  </si>
  <si>
    <t>rok 2016</t>
  </si>
  <si>
    <t>meziroč.
index
(v %)</t>
  </si>
  <si>
    <t>Tabulka č. 21</t>
  </si>
  <si>
    <t xml:space="preserve"> Vývoj vkladů a úvěrů domácností v 1. čtvrtletí 2015 a 2016</t>
  </si>
  <si>
    <t>Zpracováno z údajů ČNB</t>
  </si>
  <si>
    <t>Stav k:</t>
  </si>
  <si>
    <t>Přírůstek / pokles:</t>
  </si>
  <si>
    <t>Mezičtvrtletně</t>
  </si>
  <si>
    <t>Meziročně</t>
  </si>
  <si>
    <t>Pozn. Propočteno ze zaokrouhlených dat</t>
  </si>
  <si>
    <t>102,9</t>
  </si>
  <si>
    <t>105,8</t>
  </si>
  <si>
    <t>105,9</t>
  </si>
  <si>
    <t>99,2</t>
  </si>
  <si>
    <t>75,4</t>
  </si>
  <si>
    <t>87,4</t>
  </si>
  <si>
    <t>118,8</t>
  </si>
  <si>
    <t>104,9</t>
  </si>
  <si>
    <t>99,7</t>
  </si>
  <si>
    <t>101,5</t>
  </si>
  <si>
    <t>102,7</t>
  </si>
  <si>
    <t>90,0</t>
  </si>
  <si>
    <r>
      <t>1)</t>
    </r>
    <r>
      <rPr>
        <sz val="9"/>
        <rFont val="Arial"/>
        <family val="2"/>
        <charset val="238"/>
      </rPr>
      <t xml:space="preserve"> při použití indexu spotřebitelských cen  (100,5 %)</t>
    </r>
  </si>
  <si>
    <t>Počty důchodců a průměrné výše jejich důchodů vyplacených za březen uvedeného roku</t>
  </si>
  <si>
    <t>v 1. čtvrtletí 2016 podle sledovaných typů domácností</t>
  </si>
  <si>
    <t>100,6</t>
  </si>
  <si>
    <t>100,2</t>
  </si>
  <si>
    <t>100,1</t>
  </si>
  <si>
    <t>99,9</t>
  </si>
  <si>
    <t>99,8</t>
  </si>
  <si>
    <t>100,5</t>
  </si>
  <si>
    <t>100,8</t>
  </si>
  <si>
    <t>100,3</t>
  </si>
  <si>
    <t>100,9</t>
  </si>
  <si>
    <t>100,4</t>
  </si>
  <si>
    <t>100,7</t>
  </si>
  <si>
    <t>(průměr 1. čtvrtletí 2016 / 1. čtvrtletí 2015)</t>
  </si>
  <si>
    <t>Reprezentant (oddíl) ve spotřebním koši domácností</t>
  </si>
  <si>
    <t>Domácnosti v hl. městě Praze</t>
  </si>
  <si>
    <t>Spotřebitelské ceny celkem</t>
  </si>
  <si>
    <t>z toho: pekárenské výrobky, obiloviny</t>
  </si>
  <si>
    <t>maso</t>
  </si>
  <si>
    <t>mléko, sýry, vejce</t>
  </si>
  <si>
    <t xml:space="preserve">ovoce </t>
  </si>
  <si>
    <t>zelenina (vč. brambor)</t>
  </si>
  <si>
    <t>nealkoholické nápoje</t>
  </si>
  <si>
    <t>v tom: alkoholické nápoje</t>
  </si>
  <si>
    <t>tabák</t>
  </si>
  <si>
    <t>z toho: elektřina</t>
  </si>
  <si>
    <t>zemní plyn</t>
  </si>
  <si>
    <t>vodné</t>
  </si>
  <si>
    <t>stočné</t>
  </si>
  <si>
    <t>teplo a teplá voda</t>
  </si>
  <si>
    <t>nájemné z bytu</t>
  </si>
  <si>
    <t>z toho: pohonné hmoty</t>
  </si>
  <si>
    <t>z toho: tuzemská rekreace</t>
  </si>
  <si>
    <t>zahraniční rekreace</t>
  </si>
  <si>
    <t>Indexy spotřebitelských cen (životních nákladů) podle účelu užití v %</t>
  </si>
  <si>
    <t>Graf č. 1</t>
  </si>
  <si>
    <t>Srovnání vývoje reálné mzdy a úhrnné produktivity práce</t>
  </si>
  <si>
    <t>Tabulka č. 10 dokončení</t>
  </si>
  <si>
    <t>Zpracováno z dat ČSÚ</t>
  </si>
  <si>
    <r>
      <t xml:space="preserve">1) </t>
    </r>
    <r>
      <rPr>
        <sz val="9"/>
        <rFont val="Arial"/>
        <family val="2"/>
        <charset val="238"/>
      </rPr>
      <t>při použití indexu spotřebitelských cen (100,5 %)</t>
    </r>
  </si>
  <si>
    <t>Národní hospodářství</t>
  </si>
  <si>
    <t>Nepodnikatelská sféra</t>
  </si>
  <si>
    <t>Podnikatelská sféra</t>
  </si>
  <si>
    <r>
      <t>reálný</t>
    </r>
    <r>
      <rPr>
        <b/>
        <vertAlign val="superscript"/>
        <sz val="10"/>
        <rFont val="Arial"/>
        <family val="2"/>
        <charset val="238"/>
      </rPr>
      <t>1)</t>
    </r>
  </si>
  <si>
    <t>Průměrná mzda v Kč</t>
  </si>
  <si>
    <t>(na přepočtené počty zaměstnanců)</t>
  </si>
  <si>
    <t>Průměrná měsíční nominální mzda</t>
  </si>
  <si>
    <t>Tabulka č. 2</t>
  </si>
  <si>
    <r>
      <t>1)</t>
    </r>
    <r>
      <rPr>
        <sz val="9"/>
        <rFont val="Arial"/>
        <family val="2"/>
        <charset val="238"/>
      </rPr>
      <t xml:space="preserve"> při použití indexu spotřebitelských cen (100,5 %)</t>
    </r>
  </si>
  <si>
    <r>
      <t xml:space="preserve">Malé firmy </t>
    </r>
    <r>
      <rPr>
        <vertAlign val="superscript"/>
        <sz val="10"/>
        <rFont val="Arial"/>
        <family val="2"/>
        <charset val="238"/>
      </rPr>
      <t>2)</t>
    </r>
  </si>
  <si>
    <t xml:space="preserve">Národní hospodářství </t>
  </si>
  <si>
    <r>
      <t xml:space="preserve">reálné mzdy </t>
    </r>
    <r>
      <rPr>
        <vertAlign val="superscript"/>
        <sz val="10"/>
        <rFont val="Arial"/>
        <family val="2"/>
        <charset val="238"/>
      </rPr>
      <t>1)</t>
    </r>
  </si>
  <si>
    <t>nominální mzdy</t>
  </si>
  <si>
    <t>Relace k průměru v %</t>
  </si>
  <si>
    <t xml:space="preserve"> Průměrná měsíční nominální mzda zaměstnanců malých firem</t>
  </si>
  <si>
    <t>Tabulka č. 3</t>
  </si>
  <si>
    <t>1.Q 2016</t>
  </si>
  <si>
    <t>4.Q 2015</t>
  </si>
  <si>
    <t>3.Q 2015</t>
  </si>
  <si>
    <t>2.Q 2015</t>
  </si>
  <si>
    <t>1.Q 2015</t>
  </si>
  <si>
    <t>4.Q 2014</t>
  </si>
  <si>
    <t>3.Q 2014</t>
  </si>
  <si>
    <t>2.Q 2014</t>
  </si>
  <si>
    <t>1.Q 2014</t>
  </si>
  <si>
    <t>4.Q 2013</t>
  </si>
  <si>
    <t>3.Q 2013</t>
  </si>
  <si>
    <t>2.Q 2013</t>
  </si>
  <si>
    <t>1.Q 2013</t>
  </si>
  <si>
    <t>4.Q 2012</t>
  </si>
  <si>
    <t>úhrnná produktivita práce</t>
  </si>
  <si>
    <t xml:space="preserve"> </t>
  </si>
  <si>
    <t>reálná mzda</t>
  </si>
  <si>
    <t>3.Q 2012</t>
  </si>
  <si>
    <t>2.Q 2012</t>
  </si>
  <si>
    <t>1.Q 2012</t>
  </si>
  <si>
    <t>4.Q 2011</t>
  </si>
  <si>
    <t>3.Q 2011</t>
  </si>
  <si>
    <t>2.Q 2011</t>
  </si>
  <si>
    <t>1.Q 2011</t>
  </si>
  <si>
    <t>4.Q 2010</t>
  </si>
  <si>
    <t>3.Q 2010</t>
  </si>
  <si>
    <t>2.Q 2010</t>
  </si>
  <si>
    <t>1.Q 2010</t>
  </si>
  <si>
    <t>Pozn.: Údaje se týkají pouze zaměstnanců v pracovním poměru ke zpravodajské jednotce. Zahrnuty nejsou osoby vykonávající veřejné funkce, např. poslanci, senátoři, uvolnění členové zastupitelstev všech stupňů, soudci aj. 
V údajích o průměrných mzdách se jedná o mzdy v tomto období zúčtované k výplatě.</t>
  </si>
  <si>
    <t>Ostatní činnosti</t>
  </si>
  <si>
    <t>S</t>
  </si>
  <si>
    <t>Kulturní, zábavní a rekreační činnosti</t>
  </si>
  <si>
    <t>R</t>
  </si>
  <si>
    <t>Zdravotní a sociální péče</t>
  </si>
  <si>
    <t>Q</t>
  </si>
  <si>
    <t>P</t>
  </si>
  <si>
    <t>Veřejná správa a obrana; povinné sociální zabezpečení</t>
  </si>
  <si>
    <t>O</t>
  </si>
  <si>
    <t>Administrativní a podpůrné činnosti</t>
  </si>
  <si>
    <t>N</t>
  </si>
  <si>
    <t>Profesní, vědecké
a technické činnosti</t>
  </si>
  <si>
    <t>M</t>
  </si>
  <si>
    <t>Činnosti v oblasti nemovitostí</t>
  </si>
  <si>
    <t>L</t>
  </si>
  <si>
    <t>Peněžnictví a pojišťovnictví</t>
  </si>
  <si>
    <t>K</t>
  </si>
  <si>
    <t>Informační a komunikační činnosti</t>
  </si>
  <si>
    <t>J</t>
  </si>
  <si>
    <t>Ubytování, stravování
a pohostinství</t>
  </si>
  <si>
    <t>I</t>
  </si>
  <si>
    <t>Doprava a skladování</t>
  </si>
  <si>
    <t>H</t>
  </si>
  <si>
    <t>Velkoobchod a maloobchod; opravy a údržba motorových vozidel</t>
  </si>
  <si>
    <t>G</t>
  </si>
  <si>
    <t>Stavebnictví</t>
  </si>
  <si>
    <t>F</t>
  </si>
  <si>
    <t>Zásobování vodou; činnosti související s odpadními vodami, odpady a sanacemi</t>
  </si>
  <si>
    <t>E</t>
  </si>
  <si>
    <t>Výroba a rozvod elektřiny, plynu, tepla a klimatizovaného vzduchu</t>
  </si>
  <si>
    <t>D</t>
  </si>
  <si>
    <t>Zpracovatelský průmysl</t>
  </si>
  <si>
    <t>C</t>
  </si>
  <si>
    <t>Těžba a dobývání</t>
  </si>
  <si>
    <t>B</t>
  </si>
  <si>
    <t>B+C+D+E Průmysl celkem</t>
  </si>
  <si>
    <t>Zemědělství, lesnictví a rybářství</t>
  </si>
  <si>
    <t>A</t>
  </si>
  <si>
    <t>Sekce CZ-NACE</t>
  </si>
  <si>
    <t xml:space="preserve">nepodnikatelská sféra </t>
  </si>
  <si>
    <t>podnikatelská sféra</t>
  </si>
  <si>
    <t>Česká republika celkem</t>
  </si>
  <si>
    <t>v  tis.</t>
  </si>
  <si>
    <t xml:space="preserve">v tis. </t>
  </si>
  <si>
    <r>
      <t>reálně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</si>
  <si>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nominálně</t>
  </si>
  <si>
    <t>přírůstek (úbytek)
proti 1. čtvrtletí 2015</t>
  </si>
  <si>
    <t>1. čtvrtletí
2016</t>
  </si>
  <si>
    <t>přírůstek (úbytek)
 proti 1. čtvrtletí 2015</t>
  </si>
  <si>
    <t>Průměrný evidenční počet zaměstnanců 
přepočtený na plně zaměstnané</t>
  </si>
  <si>
    <t>Průměrná hrubá měsíční
nominální mzda
na přepočtené počty zaměstnanců</t>
  </si>
  <si>
    <t>Průměrná měsíční nominální mzda podle odvětví – sekcí CZ-NACE</t>
  </si>
  <si>
    <t>Tabulka č. 4</t>
  </si>
  <si>
    <t>1 000 a více zaměstnanců</t>
  </si>
  <si>
    <t>500 - 999 zaměstnanců</t>
  </si>
  <si>
    <t>250 - 499 zaměstnanců</t>
  </si>
  <si>
    <t>100 - 249 zaměstnanců</t>
  </si>
  <si>
    <t>50 - 99 zaměstnanců</t>
  </si>
  <si>
    <t>20 - 49 zaměstnanců</t>
  </si>
  <si>
    <t>0 - 19 zaměstnanců</t>
  </si>
  <si>
    <t xml:space="preserve">  v %</t>
  </si>
  <si>
    <t>v tis.</t>
  </si>
  <si>
    <r>
      <t>reálné
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</si>
  <si>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t>Celkem
= 100 %</t>
  </si>
  <si>
    <t>Celkem
 = 100 %</t>
  </si>
  <si>
    <t>Přírůstek (úbytek) proti 1. čtvrtletí 2015</t>
  </si>
  <si>
    <t>1. čtvrtletí
2015</t>
  </si>
  <si>
    <t>Průměrný evidenční počet zaměstnanců přepočtený na plně zaměstnané</t>
  </si>
  <si>
    <t>Průměrná hrubá měsíční nominální mzda</t>
  </si>
  <si>
    <t>Velikost zpravodajské jednotky</t>
  </si>
  <si>
    <t>Průměrná měsíční nominální mzda podle velikosti zpravodajské jednotky</t>
  </si>
  <si>
    <t>Tabulka č. 5</t>
  </si>
  <si>
    <t>Zpracováno z údajů ČSÚ - podle tzv. pracovištní metody (tj. místa skutečného pracoviště zaměstnanců)</t>
  </si>
  <si>
    <r>
      <t xml:space="preserve">2) </t>
    </r>
    <r>
      <rPr>
        <sz val="9"/>
        <color theme="1"/>
        <rFont val="Arial"/>
        <family val="2"/>
        <charset val="238"/>
      </rPr>
      <t>podíl nezaměstnaných osob - počet dosažitelných uchazečů o zaměstnání ve věku 15-64 let / počet obyvatel ve věku 15-64 let v %</t>
    </r>
  </si>
  <si>
    <r>
      <t>Celkem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3)</t>
    </r>
  </si>
  <si>
    <t xml:space="preserve">Moravskoslezský </t>
  </si>
  <si>
    <t xml:space="preserve">Zlínský </t>
  </si>
  <si>
    <t xml:space="preserve">Olomoucký </t>
  </si>
  <si>
    <t xml:space="preserve">Jihomoravský </t>
  </si>
  <si>
    <t xml:space="preserve">Pardubický </t>
  </si>
  <si>
    <t xml:space="preserve">Královéhradecký </t>
  </si>
  <si>
    <t xml:space="preserve">Liberecký </t>
  </si>
  <si>
    <t xml:space="preserve">Ústecký  </t>
  </si>
  <si>
    <t xml:space="preserve">Karlovarský </t>
  </si>
  <si>
    <t xml:space="preserve">Plzeňský </t>
  </si>
  <si>
    <t xml:space="preserve">Jihočeský </t>
  </si>
  <si>
    <t xml:space="preserve">Středočeský </t>
  </si>
  <si>
    <t xml:space="preserve"> v %</t>
  </si>
  <si>
    <r>
      <t>reálné          mzdy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1)</t>
    </r>
  </si>
  <si>
    <r>
      <t xml:space="preserve">Podíl
nezaměstnaných
osob
k 31. 3. 2016 </t>
    </r>
    <r>
      <rPr>
        <vertAlign val="superscript"/>
        <sz val="10"/>
        <rFont val="Arial"/>
        <family val="2"/>
        <charset val="238"/>
      </rPr>
      <t>2)</t>
    </r>
  </si>
  <si>
    <t>Prům. evidenční počet zam. 
za 1. čtvrtletí 2016
přepočtený na plně zaměstnané</t>
  </si>
  <si>
    <t>Meziroční index</t>
  </si>
  <si>
    <t>Průměrná měsíční nominální mzda v územním členění</t>
  </si>
  <si>
    <t>Tabulka č. 6</t>
  </si>
  <si>
    <t>Předchozí měsíc = 100</t>
  </si>
  <si>
    <t>Prosinec 2015 = 100</t>
  </si>
  <si>
    <r>
      <t>Dávky důchodového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2)</t>
    </r>
  </si>
  <si>
    <r>
      <t xml:space="preserve">Dávky státní sociální podpory a dávky pěstounské péče </t>
    </r>
    <r>
      <rPr>
        <vertAlign val="superscript"/>
        <sz val="10"/>
        <rFont val="Arial"/>
        <family val="2"/>
        <charset val="238"/>
      </rPr>
      <t>3)</t>
    </r>
  </si>
  <si>
    <r>
      <t>Dávky nemocenského pojištění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4)</t>
    </r>
  </si>
  <si>
    <r>
      <t>Podpory v nezaměstnanosti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5)</t>
    </r>
  </si>
  <si>
    <r>
      <t>Dávky pro osoby se zdravotním postižením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6)</t>
    </r>
  </si>
  <si>
    <r>
      <rPr>
        <vertAlign val="superscript"/>
        <sz val="9"/>
        <rFont val="Arial"/>
        <family val="2"/>
        <charset val="238"/>
      </rPr>
      <t>2)</t>
    </r>
    <r>
      <rPr>
        <sz val="9"/>
        <rFont val="Arial"/>
        <family val="2"/>
        <charset val="238"/>
      </rPr>
      <t xml:space="preserve"> nezahrnuje výdaje na důchody v ozbrojených složkách a důchodové a ostatní dávky vyplacené do ciziny, naopak je zahrnuto nekomerční důchodové pojištění,</t>
    </r>
  </si>
  <si>
    <r>
      <rPr>
        <vertAlign val="superscript"/>
        <sz val="9"/>
        <rFont val="Arial"/>
        <family val="2"/>
        <charset val="238"/>
      </rPr>
      <t xml:space="preserve">3) </t>
    </r>
    <r>
      <rPr>
        <sz val="9"/>
        <rFont val="Arial"/>
        <family val="2"/>
        <charset val="238"/>
      </rPr>
      <t>bez převodů na depozitní účet, vratek zaniklých dávek a převodů na příjmový účet SR</t>
    </r>
  </si>
  <si>
    <r>
      <rPr>
        <vertAlign val="superscript"/>
        <sz val="9"/>
        <rFont val="Arial"/>
        <family val="2"/>
        <charset val="238"/>
      </rPr>
      <t xml:space="preserve">4) </t>
    </r>
    <r>
      <rPr>
        <sz val="9"/>
        <rFont val="Arial"/>
        <family val="2"/>
        <charset val="238"/>
      </rPr>
      <t>bez ozbrojených složek a dávek vyplácených do ciziny</t>
    </r>
  </si>
  <si>
    <r>
      <rPr>
        <vertAlign val="superscript"/>
        <sz val="9"/>
        <rFont val="Arial"/>
        <family val="2"/>
        <charset val="238"/>
      </rPr>
      <t xml:space="preserve">5) </t>
    </r>
    <r>
      <rPr>
        <sz val="9"/>
        <rFont val="Arial"/>
        <family val="2"/>
        <charset val="238"/>
      </rPr>
      <t>dávky v nezaměstnanosti vyplacené Úřadem práce ČR a MPSV bez výdajů na bankovné a poštovné</t>
    </r>
  </si>
  <si>
    <r>
      <t xml:space="preserve">6) </t>
    </r>
    <r>
      <rPr>
        <sz val="9"/>
        <rFont val="Arial"/>
        <family val="2"/>
        <charset val="238"/>
      </rPr>
      <t>zahrnuje výdaje na příspěvek na mobilitu, příspěvek na zvláštní pomůcky a na dávky vyplacené Úřadem práce ČR</t>
    </r>
  </si>
  <si>
    <t>Průměrná měsíční nominální mzda zaměstnanců malých firem</t>
  </si>
  <si>
    <t>Dávky pomoci v hmotné nouzi (v územním členění)</t>
  </si>
  <si>
    <r>
      <t xml:space="preserve"> 2) </t>
    </r>
    <r>
      <rPr>
        <sz val="9"/>
        <color theme="1"/>
        <rFont val="Arial"/>
        <family val="2"/>
        <charset val="238"/>
      </rPr>
      <t>při použití indexu spotřebitelských cen (100,5 %)</t>
    </r>
  </si>
  <si>
    <t>Poznámka: Od ledna 2016 došlo ke změně metodiky vykazování počtu vyplacených důchodů, která ovlivňuje jak vykazované počty důchodců, tak průměrnou výši  důchodů.</t>
  </si>
  <si>
    <r>
      <t>2)</t>
    </r>
    <r>
      <rPr>
        <sz val="9"/>
        <rFont val="Arial"/>
        <family val="2"/>
        <charset val="238"/>
      </rPr>
      <t xml:space="preserve"> subjekty, resp. zpravodajské jednotky s méně než 20 zaměstnanci</t>
    </r>
  </si>
  <si>
    <r>
      <t>3)</t>
    </r>
    <r>
      <rPr>
        <sz val="9"/>
        <rFont val="Arial"/>
        <family val="2"/>
        <charset val="238"/>
      </rPr>
      <t xml:space="preserve"> zahrnuti jsou i zaměstnanci sledovaných subjektů pracující mimo území ČR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</si>
</sst>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_-* #,##0.00_-;\-* #,##0.00_-;_-* &quot;-&quot;??_-;_-@_-"/>
    <numFmt numFmtId="170" formatCode="m\o\n\th\ d\,\ \y\y\y\y"/>
    <numFmt numFmtId="171" formatCode="mmmm\ d\,\ yyyy"/>
    <numFmt numFmtId="172" formatCode="d/\ m\Řs\ˇ\c\ yyyy"/>
    <numFmt numFmtId="173" formatCode="#,##0.0__;\-\ #,##0.0__;* "/>
    <numFmt numFmtId="174" formatCode="#,##0.00__;\-\ #,##0.00__;* "/>
    <numFmt numFmtId="175" formatCode="#,###_K"/>
    <numFmt numFmtId="176" formatCode="\$#,##0\ ;\(\$#,##0\)"/>
    <numFmt numFmtId="177" formatCode="#,##0_K"/>
    <numFmt numFmtId="178" formatCode="_-* #,##0\ _K_č_-;\-* #,##0\ _K_č_-;_-* &quot;-&quot;??\ _K_č_-;_-@_-"/>
    <numFmt numFmtId="179" formatCode="_-* #,##0.0\ _K_č_-;\-* #,##0.0\ _K_č_-;_-* &quot;-&quot;??\ _K_č_-;_-@_-"/>
    <numFmt numFmtId="180" formatCode="#,##0.0_ ;\-#,##0.0\ "/>
    <numFmt numFmtId="181" formatCode="0.0%"/>
    <numFmt numFmtId="182" formatCode="d/\ m/\ yyyy"/>
    <numFmt numFmtId="183" formatCode="#,##0_ ;\-#,##0\ "/>
  </numFmts>
  <fonts count="1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8"/>
      <name val="Arial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0"/>
      <name val="Helv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22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Times New Roman CE"/>
      <charset val="238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vertAlign val="superscript"/>
      <sz val="14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4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i/>
      <vertAlign val="superscript"/>
      <sz val="10"/>
      <name val="Arial CE"/>
      <charset val="238"/>
    </font>
    <font>
      <sz val="10"/>
      <color indexed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vertAlign val="superscript"/>
      <sz val="1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4"/>
      <name val="Arial CE"/>
      <charset val="238"/>
    </font>
    <font>
      <i/>
      <vertAlign val="superscript"/>
      <sz val="14"/>
      <name val="Arial CE"/>
      <charset val="238"/>
    </font>
    <font>
      <b/>
      <sz val="10"/>
      <color theme="1"/>
      <name val="Arial CE"/>
      <family val="2"/>
      <charset val="238"/>
    </font>
    <font>
      <b/>
      <sz val="2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2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Arial Baltic"/>
      <family val="2"/>
      <charset val="186"/>
    </font>
    <font>
      <b/>
      <i/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 CE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i/>
      <sz val="14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696">
    <xf numFmtId="0" fontId="0" fillId="0" borderId="0"/>
    <xf numFmtId="0" fontId="3" fillId="0" borderId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6" fontId="3" fillId="0" borderId="0" applyFont="0" applyFill="0" applyBorder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1" fontId="7" fillId="0" borderId="0">
      <protection locked="0"/>
    </xf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3" fontId="6" fillId="0" borderId="0" applyFont="0" applyFill="0" applyBorder="0" applyAlignment="0" applyProtection="0"/>
    <xf numFmtId="3" fontId="6" fillId="0" borderId="0" applyFill="0" applyBorder="0" applyAlignment="0" applyProtection="0"/>
    <xf numFmtId="3" fontId="6" fillId="0" borderId="0" applyFill="0" applyBorder="0" applyAlignment="0" applyProtection="0"/>
    <xf numFmtId="1" fontId="7" fillId="0" borderId="0">
      <protection locked="0"/>
    </xf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7" fillId="0" borderId="0">
      <protection locked="0"/>
    </xf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4" fontId="6" fillId="0" borderId="0" applyFont="0" applyFill="0" applyBorder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172" fontId="7" fillId="0" borderId="0">
      <protection locked="0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3" fillId="0" borderId="0" applyFont="0" applyFill="0" applyBorder="0" applyAlignment="0" applyProtection="0">
      <alignment horizontal="right"/>
    </xf>
    <xf numFmtId="174" fontId="3" fillId="0" borderId="19" applyFont="0" applyFill="0" applyBorder="0" applyProtection="0">
      <alignment horizontal="right"/>
    </xf>
    <xf numFmtId="3" fontId="3" fillId="0" borderId="0"/>
    <xf numFmtId="164" fontId="3" fillId="0" borderId="0"/>
    <xf numFmtId="4" fontId="3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" fontId="7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" fillId="0" borderId="0" applyFont="0" applyFill="0" applyBorder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0" fontId="22" fillId="12" borderId="20" applyNumberFormat="0" applyAlignment="0" applyProtection="0"/>
    <xf numFmtId="175" fontId="3" fillId="0" borderId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44" fontId="12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13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4" fillId="0" borderId="0"/>
    <xf numFmtId="0" fontId="6" fillId="0" borderId="0"/>
    <xf numFmtId="0" fontId="15" fillId="0" borderId="0"/>
    <xf numFmtId="0" fontId="29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4" fillId="0" borderId="0"/>
    <xf numFmtId="177" fontId="30" fillId="0" borderId="0"/>
    <xf numFmtId="1" fontId="7" fillId="0" borderId="0">
      <protection locked="0"/>
    </xf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10" fontId="6" fillId="0" borderId="0" applyFill="0" applyBorder="0" applyAlignment="0" applyProtection="0"/>
    <xf numFmtId="37" fontId="7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2" fontId="17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0" fontId="9" fillId="4" borderId="24" applyNumberFormat="0" applyFont="0" applyAlignment="0" applyProtection="0"/>
    <xf numFmtId="37" fontId="8" fillId="0" borderId="0">
      <protection locked="0"/>
    </xf>
    <xf numFmtId="37" fontId="8" fillId="0" borderId="0">
      <protection locked="0"/>
    </xf>
    <xf numFmtId="37" fontId="8" fillId="0" borderId="0">
      <protection locked="0"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26">
      <protection locked="0"/>
    </xf>
    <xf numFmtId="0" fontId="6" fillId="0" borderId="27" applyNumberFormat="0" applyFill="0" applyAlignment="0" applyProtection="0"/>
    <xf numFmtId="0" fontId="6" fillId="0" borderId="27" applyNumberFormat="0" applyFill="0" applyAlignment="0" applyProtection="0"/>
    <xf numFmtId="0" fontId="6" fillId="0" borderId="27" applyNumberFormat="0" applyFill="0" applyAlignment="0" applyProtection="0"/>
    <xf numFmtId="0" fontId="6" fillId="0" borderId="28" applyNumberFormat="0" applyFont="0" applyBorder="0" applyAlignment="0" applyProtection="0"/>
    <xf numFmtId="0" fontId="6" fillId="0" borderId="27" applyNumberFormat="0" applyFill="0" applyAlignment="0" applyProtection="0"/>
    <xf numFmtId="0" fontId="6" fillId="0" borderId="27" applyNumberFormat="0" applyFill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4" fillId="3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5" fillId="2" borderId="29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6" fillId="2" borderId="3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" fontId="3" fillId="14" borderId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43" fontId="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6" fillId="0" borderId="0"/>
    <xf numFmtId="0" fontId="1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6" fillId="0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" fillId="0" borderId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22" fillId="12" borderId="98" applyNumberFormat="0" applyAlignment="0" applyProtection="0"/>
    <xf numFmtId="0" fontId="14" fillId="0" borderId="0"/>
    <xf numFmtId="0" fontId="6" fillId="0" borderId="99" applyNumberFormat="0" applyFont="0" applyBorder="0" applyAlignment="0" applyProtection="0"/>
    <xf numFmtId="0" fontId="114" fillId="0" borderId="0"/>
    <xf numFmtId="0" fontId="3" fillId="0" borderId="0"/>
    <xf numFmtId="0" fontId="14" fillId="0" borderId="0"/>
    <xf numFmtId="0" fontId="120" fillId="0" borderId="0"/>
    <xf numFmtId="0" fontId="120" fillId="0" borderId="0"/>
    <xf numFmtId="0" fontId="12" fillId="0" borderId="0"/>
    <xf numFmtId="0" fontId="13" fillId="0" borderId="0"/>
    <xf numFmtId="0" fontId="12" fillId="0" borderId="0"/>
    <xf numFmtId="0" fontId="3" fillId="0" borderId="0"/>
    <xf numFmtId="0" fontId="13" fillId="0" borderId="0"/>
    <xf numFmtId="0" fontId="3" fillId="0" borderId="0"/>
    <xf numFmtId="0" fontId="12" fillId="0" borderId="0"/>
    <xf numFmtId="9" fontId="1" fillId="0" borderId="0" applyFont="0" applyFill="0" applyBorder="0" applyAlignment="0" applyProtection="0"/>
  </cellStyleXfs>
  <cellXfs count="1158">
    <xf numFmtId="0" fontId="0" fillId="0" borderId="0" xfId="0"/>
    <xf numFmtId="0" fontId="43" fillId="0" borderId="0" xfId="0" applyFont="1"/>
    <xf numFmtId="0" fontId="45" fillId="0" borderId="0" xfId="0" applyFont="1" applyFill="1" applyBorder="1"/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/>
    <xf numFmtId="0" fontId="48" fillId="0" borderId="4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indent="1"/>
    </xf>
    <xf numFmtId="0" fontId="54" fillId="0" borderId="0" xfId="0" applyFont="1"/>
    <xf numFmtId="0" fontId="58" fillId="0" borderId="0" xfId="0" applyFont="1"/>
    <xf numFmtId="0" fontId="64" fillId="0" borderId="0" xfId="0" applyFont="1"/>
    <xf numFmtId="0" fontId="67" fillId="0" borderId="57" xfId="0" applyFont="1" applyBorder="1" applyAlignment="1">
      <alignment horizontal="left" indent="1"/>
    </xf>
    <xf numFmtId="0" fontId="67" fillId="0" borderId="54" xfId="0" applyFont="1" applyBorder="1" applyAlignment="1">
      <alignment horizontal="left" indent="1"/>
    </xf>
    <xf numFmtId="0" fontId="67" fillId="0" borderId="56" xfId="0" applyFont="1" applyBorder="1" applyAlignment="1">
      <alignment horizontal="left" indent="1"/>
    </xf>
    <xf numFmtId="0" fontId="67" fillId="0" borderId="64" xfId="0" applyFont="1" applyBorder="1" applyAlignment="1">
      <alignment horizontal="left" indent="1"/>
    </xf>
    <xf numFmtId="0" fontId="63" fillId="0" borderId="0" xfId="0" applyFont="1" applyAlignment="1"/>
    <xf numFmtId="0" fontId="45" fillId="0" borderId="0" xfId="0" applyFont="1" applyAlignment="1"/>
    <xf numFmtId="0" fontId="45" fillId="0" borderId="0" xfId="0" applyFont="1" applyAlignment="1">
      <alignment vertical="center"/>
    </xf>
    <xf numFmtId="0" fontId="45" fillId="0" borderId="0" xfId="0" applyFont="1"/>
    <xf numFmtId="0" fontId="70" fillId="0" borderId="0" xfId="0" applyFont="1"/>
    <xf numFmtId="0" fontId="14" fillId="0" borderId="0" xfId="639"/>
    <xf numFmtId="0" fontId="14" fillId="0" borderId="0" xfId="639" applyAlignment="1">
      <alignment horizontal="right"/>
    </xf>
    <xf numFmtId="0" fontId="61" fillId="0" borderId="0" xfId="639" applyFont="1" applyBorder="1"/>
    <xf numFmtId="178" fontId="48" fillId="0" borderId="0" xfId="194" applyNumberFormat="1" applyFont="1" applyBorder="1"/>
    <xf numFmtId="179" fontId="48" fillId="0" borderId="0" xfId="194" applyNumberFormat="1" applyFont="1" applyBorder="1"/>
    <xf numFmtId="178" fontId="48" fillId="0" borderId="0" xfId="194" applyNumberFormat="1" applyFont="1" applyBorder="1" applyAlignment="1">
      <alignment horizontal="center"/>
    </xf>
    <xf numFmtId="0" fontId="48" fillId="0" borderId="0" xfId="639" applyFont="1"/>
    <xf numFmtId="0" fontId="5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67" fillId="0" borderId="49" xfId="0" applyFont="1" applyBorder="1" applyAlignment="1">
      <alignment horizontal="left" indent="1"/>
    </xf>
    <xf numFmtId="164" fontId="57" fillId="0" borderId="3" xfId="0" applyNumberFormat="1" applyFont="1" applyBorder="1" applyAlignment="1">
      <alignment horizontal="right" indent="2"/>
    </xf>
    <xf numFmtId="165" fontId="57" fillId="0" borderId="4" xfId="0" applyNumberFormat="1" applyFont="1" applyBorder="1" applyAlignment="1">
      <alignment horizontal="right" indent="3"/>
    </xf>
    <xf numFmtId="165" fontId="67" fillId="0" borderId="32" xfId="0" applyNumberFormat="1" applyFont="1" applyBorder="1" applyAlignment="1">
      <alignment horizontal="right" indent="3"/>
    </xf>
    <xf numFmtId="164" fontId="6" fillId="0" borderId="47" xfId="0" applyNumberFormat="1" applyFont="1" applyBorder="1" applyAlignment="1">
      <alignment horizontal="right" indent="2"/>
    </xf>
    <xf numFmtId="165" fontId="6" fillId="0" borderId="8" xfId="0" applyNumberFormat="1" applyFont="1" applyBorder="1" applyAlignment="1">
      <alignment horizontal="right" indent="3"/>
    </xf>
    <xf numFmtId="165" fontId="5" fillId="0" borderId="38" xfId="0" applyNumberFormat="1" applyFont="1" applyBorder="1" applyAlignment="1">
      <alignment horizontal="right" indent="3"/>
    </xf>
    <xf numFmtId="165" fontId="6" fillId="0" borderId="9" xfId="0" applyNumberFormat="1" applyFont="1" applyBorder="1" applyAlignment="1">
      <alignment horizontal="right" indent="3"/>
    </xf>
    <xf numFmtId="165" fontId="5" fillId="0" borderId="40" xfId="0" applyNumberFormat="1" applyFont="1" applyBorder="1" applyAlignment="1">
      <alignment horizontal="right" indent="3"/>
    </xf>
    <xf numFmtId="164" fontId="6" fillId="0" borderId="11" xfId="0" applyNumberFormat="1" applyFont="1" applyBorder="1" applyAlignment="1">
      <alignment horizontal="right" indent="2"/>
    </xf>
    <xf numFmtId="165" fontId="6" fillId="0" borderId="12" xfId="0" applyNumberFormat="1" applyFont="1" applyBorder="1" applyAlignment="1">
      <alignment horizontal="right" indent="3"/>
    </xf>
    <xf numFmtId="165" fontId="5" fillId="0" borderId="41" xfId="0" applyNumberFormat="1" applyFont="1" applyBorder="1" applyAlignment="1">
      <alignment horizontal="right" indent="3"/>
    </xf>
    <xf numFmtId="0" fontId="49" fillId="0" borderId="0" xfId="0" applyFont="1" applyBorder="1"/>
    <xf numFmtId="164" fontId="73" fillId="0" borderId="0" xfId="640" applyNumberFormat="1" applyFont="1" applyFill="1" applyBorder="1" applyAlignment="1">
      <alignment horizontal="right" indent="5"/>
    </xf>
    <xf numFmtId="164" fontId="0" fillId="0" borderId="0" xfId="0" applyNumberFormat="1" applyFont="1" applyBorder="1" applyAlignment="1">
      <alignment horizontal="right" vertical="center" indent="5"/>
    </xf>
    <xf numFmtId="165" fontId="0" fillId="0" borderId="0" xfId="0" applyNumberFormat="1" applyFont="1" applyBorder="1" applyAlignment="1">
      <alignment horizontal="right" vertical="center" indent="5"/>
    </xf>
    <xf numFmtId="165" fontId="49" fillId="0" borderId="0" xfId="0" applyNumberFormat="1" applyFont="1" applyBorder="1" applyAlignment="1">
      <alignment horizontal="right" vertical="center" indent="5"/>
    </xf>
    <xf numFmtId="0" fontId="74" fillId="0" borderId="0" xfId="0" applyFont="1"/>
    <xf numFmtId="164" fontId="75" fillId="0" borderId="0" xfId="0" applyNumberFormat="1" applyFont="1" applyBorder="1" applyAlignment="1">
      <alignment horizontal="right" vertical="center" indent="5"/>
    </xf>
    <xf numFmtId="165" fontId="75" fillId="0" borderId="0" xfId="0" applyNumberFormat="1" applyFont="1" applyBorder="1" applyAlignment="1">
      <alignment horizontal="right" vertical="center" indent="5"/>
    </xf>
    <xf numFmtId="165" fontId="48" fillId="0" borderId="0" xfId="0" applyNumberFormat="1" applyFont="1" applyBorder="1" applyAlignment="1">
      <alignment horizontal="right" vertical="center" indent="5"/>
    </xf>
    <xf numFmtId="0" fontId="75" fillId="0" borderId="0" xfId="0" applyFont="1"/>
    <xf numFmtId="0" fontId="57" fillId="0" borderId="14" xfId="641" applyFont="1" applyBorder="1" applyAlignment="1">
      <alignment horizontal="center" vertical="center" wrapText="1"/>
    </xf>
    <xf numFmtId="0" fontId="57" fillId="0" borderId="17" xfId="641" applyFont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right" vertical="center" indent="1"/>
    </xf>
    <xf numFmtId="165" fontId="6" fillId="0" borderId="8" xfId="0" applyNumberFormat="1" applyFont="1" applyBorder="1" applyAlignment="1">
      <alignment horizontal="right" vertical="center" indent="2"/>
    </xf>
    <xf numFmtId="164" fontId="6" fillId="0" borderId="47" xfId="0" applyNumberFormat="1" applyFont="1" applyBorder="1" applyAlignment="1">
      <alignment horizontal="right" vertical="center" indent="2"/>
    </xf>
    <xf numFmtId="164" fontId="6" fillId="19" borderId="43" xfId="0" applyNumberFormat="1" applyFont="1" applyFill="1" applyBorder="1" applyAlignment="1">
      <alignment horizontal="right" vertical="center" indent="2"/>
    </xf>
    <xf numFmtId="164" fontId="6" fillId="0" borderId="8" xfId="0" applyNumberFormat="1" applyFont="1" applyBorder="1" applyAlignment="1">
      <alignment horizontal="right" vertical="center" indent="2"/>
    </xf>
    <xf numFmtId="0" fontId="67" fillId="0" borderId="40" xfId="0" applyFont="1" applyBorder="1" applyAlignment="1">
      <alignment horizontal="left" vertical="center" indent="1"/>
    </xf>
    <xf numFmtId="165" fontId="6" fillId="0" borderId="9" xfId="0" applyNumberFormat="1" applyFont="1" applyBorder="1" applyAlignment="1">
      <alignment horizontal="right" vertical="center" indent="2"/>
    </xf>
    <xf numFmtId="164" fontId="6" fillId="0" borderId="9" xfId="0" applyNumberFormat="1" applyFont="1" applyBorder="1" applyAlignment="1">
      <alignment horizontal="right" vertical="center" indent="2"/>
    </xf>
    <xf numFmtId="0" fontId="67" fillId="0" borderId="38" xfId="0" applyFont="1" applyBorder="1" applyAlignment="1">
      <alignment horizontal="left" vertical="center" indent="1"/>
    </xf>
    <xf numFmtId="0" fontId="67" fillId="0" borderId="41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horizontal="right" vertical="center" indent="1"/>
    </xf>
    <xf numFmtId="165" fontId="6" fillId="0" borderId="12" xfId="0" applyNumberFormat="1" applyFont="1" applyBorder="1" applyAlignment="1">
      <alignment horizontal="right" vertical="center" indent="2"/>
    </xf>
    <xf numFmtId="164" fontId="6" fillId="0" borderId="11" xfId="0" applyNumberFormat="1" applyFont="1" applyBorder="1" applyAlignment="1">
      <alignment horizontal="right" vertical="center" indent="2"/>
    </xf>
    <xf numFmtId="164" fontId="6" fillId="0" borderId="12" xfId="0" applyNumberFormat="1" applyFont="1" applyBorder="1" applyAlignment="1">
      <alignment horizontal="right" vertical="center" indent="2"/>
    </xf>
    <xf numFmtId="0" fontId="67" fillId="0" borderId="36" xfId="0" applyFont="1" applyBorder="1" applyAlignment="1">
      <alignment horizontal="left" vertical="center" indent="1"/>
    </xf>
    <xf numFmtId="164" fontId="57" fillId="0" borderId="77" xfId="0" applyNumberFormat="1" applyFont="1" applyBorder="1" applyAlignment="1">
      <alignment horizontal="right" vertical="center" indent="1"/>
    </xf>
    <xf numFmtId="164" fontId="57" fillId="0" borderId="69" xfId="0" applyNumberFormat="1" applyFont="1" applyBorder="1" applyAlignment="1">
      <alignment horizontal="right" vertical="center" indent="2"/>
    </xf>
    <xf numFmtId="164" fontId="57" fillId="0" borderId="77" xfId="0" applyNumberFormat="1" applyFont="1" applyBorder="1" applyAlignment="1">
      <alignment horizontal="right" vertical="center" indent="2"/>
    </xf>
    <xf numFmtId="164" fontId="57" fillId="0" borderId="6" xfId="0" applyNumberFormat="1" applyFont="1" applyBorder="1" applyAlignment="1">
      <alignment horizontal="right" vertical="center" indent="1"/>
    </xf>
    <xf numFmtId="164" fontId="57" fillId="0" borderId="7" xfId="0" applyNumberFormat="1" applyFont="1" applyBorder="1" applyAlignment="1">
      <alignment horizontal="right" vertical="center" indent="2"/>
    </xf>
    <xf numFmtId="0" fontId="49" fillId="0" borderId="0" xfId="0" applyFont="1"/>
    <xf numFmtId="164" fontId="57" fillId="0" borderId="6" xfId="0" applyNumberFormat="1" applyFont="1" applyBorder="1" applyAlignment="1">
      <alignment horizontal="right" vertical="center" indent="2"/>
    </xf>
    <xf numFmtId="0" fontId="78" fillId="0" borderId="0" xfId="0" applyFont="1"/>
    <xf numFmtId="0" fontId="80" fillId="0" borderId="11" xfId="0" applyFont="1" applyBorder="1" applyAlignment="1">
      <alignment horizontal="center" vertical="center"/>
    </xf>
    <xf numFmtId="0" fontId="67" fillId="0" borderId="57" xfId="0" applyFont="1" applyBorder="1" applyAlignment="1">
      <alignment horizontal="left" vertical="center" indent="1"/>
    </xf>
    <xf numFmtId="164" fontId="6" fillId="0" borderId="63" xfId="0" applyNumberFormat="1" applyFont="1" applyFill="1" applyBorder="1" applyAlignment="1">
      <alignment horizontal="right" vertical="center" indent="1"/>
    </xf>
    <xf numFmtId="164" fontId="6" fillId="0" borderId="47" xfId="0" applyNumberFormat="1" applyFont="1" applyFill="1" applyBorder="1" applyAlignment="1">
      <alignment horizontal="right" vertical="center" indent="1"/>
    </xf>
    <xf numFmtId="0" fontId="67" fillId="0" borderId="54" xfId="0" applyFont="1" applyBorder="1" applyAlignment="1">
      <alignment horizontal="left" vertical="center" indent="1"/>
    </xf>
    <xf numFmtId="164" fontId="6" fillId="0" borderId="11" xfId="0" applyNumberFormat="1" applyFont="1" applyFill="1" applyBorder="1" applyAlignment="1">
      <alignment horizontal="right" vertical="center" indent="1"/>
    </xf>
    <xf numFmtId="164" fontId="57" fillId="0" borderId="5" xfId="0" applyNumberFormat="1" applyFont="1" applyBorder="1" applyAlignment="1">
      <alignment horizontal="right" vertical="center" indent="1"/>
    </xf>
    <xf numFmtId="165" fontId="57" fillId="0" borderId="42" xfId="0" applyNumberFormat="1" applyFont="1" applyBorder="1" applyAlignment="1">
      <alignment horizontal="right" vertical="center" indent="1"/>
    </xf>
    <xf numFmtId="165" fontId="57" fillId="0" borderId="37" xfId="0" applyNumberFormat="1" applyFont="1" applyBorder="1" applyAlignment="1">
      <alignment horizontal="right" vertical="center" indent="1"/>
    </xf>
    <xf numFmtId="165" fontId="57" fillId="0" borderId="6" xfId="0" applyNumberFormat="1" applyFont="1" applyBorder="1" applyAlignment="1">
      <alignment horizontal="right" vertical="center" indent="1"/>
    </xf>
    <xf numFmtId="165" fontId="57" fillId="0" borderId="78" xfId="0" applyNumberFormat="1" applyFont="1" applyBorder="1" applyAlignment="1">
      <alignment horizontal="right" vertical="center" indent="1"/>
    </xf>
    <xf numFmtId="165" fontId="57" fillId="0" borderId="5" xfId="0" applyNumberFormat="1" applyFont="1" applyBorder="1" applyAlignment="1">
      <alignment horizontal="right" vertical="center" indent="1"/>
    </xf>
    <xf numFmtId="165" fontId="57" fillId="0" borderId="69" xfId="0" applyNumberFormat="1" applyFont="1" applyBorder="1" applyAlignment="1">
      <alignment horizontal="right" vertical="center" indent="1"/>
    </xf>
    <xf numFmtId="0" fontId="64" fillId="0" borderId="0" xfId="0" applyFont="1" applyBorder="1"/>
    <xf numFmtId="165" fontId="64" fillId="0" borderId="0" xfId="0" applyNumberFormat="1" applyFont="1"/>
    <xf numFmtId="0" fontId="81" fillId="0" borderId="0" xfId="0" applyFont="1"/>
    <xf numFmtId="0" fontId="82" fillId="0" borderId="0" xfId="0" applyFont="1"/>
    <xf numFmtId="0" fontId="5" fillId="0" borderId="0" xfId="0" applyFont="1"/>
    <xf numFmtId="0" fontId="67" fillId="0" borderId="16" xfId="0" applyFont="1" applyBorder="1" applyAlignment="1">
      <alignment horizontal="left" vertical="center" indent="1"/>
    </xf>
    <xf numFmtId="3" fontId="6" fillId="0" borderId="39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3" fontId="57" fillId="0" borderId="5" xfId="0" applyNumberFormat="1" applyFont="1" applyBorder="1" applyAlignment="1">
      <alignment horizontal="center" vertical="center"/>
    </xf>
    <xf numFmtId="3" fontId="57" fillId="0" borderId="6" xfId="0" applyNumberFormat="1" applyFont="1" applyBorder="1" applyAlignment="1">
      <alignment horizontal="center" vertical="center"/>
    </xf>
    <xf numFmtId="164" fontId="57" fillId="0" borderId="7" xfId="0" applyNumberFormat="1" applyFont="1" applyBorder="1" applyAlignment="1">
      <alignment horizontal="center" vertical="center"/>
    </xf>
    <xf numFmtId="0" fontId="84" fillId="0" borderId="0" xfId="0" applyFont="1"/>
    <xf numFmtId="0" fontId="85" fillId="0" borderId="0" xfId="0" applyFont="1"/>
    <xf numFmtId="0" fontId="67" fillId="0" borderId="16" xfId="0" applyFont="1" applyBorder="1" applyAlignment="1">
      <alignment horizontal="left" indent="1"/>
    </xf>
    <xf numFmtId="0" fontId="48" fillId="0" borderId="0" xfId="0" applyFont="1"/>
    <xf numFmtId="0" fontId="67" fillId="0" borderId="4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164" fontId="67" fillId="0" borderId="35" xfId="0" applyNumberFormat="1" applyFont="1" applyBorder="1" applyAlignment="1">
      <alignment horizontal="right" vertical="center" indent="2"/>
    </xf>
    <xf numFmtId="0" fontId="5" fillId="0" borderId="80" xfId="0" applyFont="1" applyBorder="1" applyAlignment="1">
      <alignment horizontal="left" indent="1"/>
    </xf>
    <xf numFmtId="164" fontId="5" fillId="0" borderId="52" xfId="0" applyNumberFormat="1" applyFont="1" applyBorder="1" applyAlignment="1">
      <alignment horizontal="right" vertical="center" indent="2"/>
    </xf>
    <xf numFmtId="164" fontId="5" fillId="0" borderId="35" xfId="0" applyNumberFormat="1" applyFont="1" applyBorder="1" applyAlignment="1">
      <alignment horizontal="right" vertical="center" indent="2"/>
    </xf>
    <xf numFmtId="0" fontId="64" fillId="0" borderId="0" xfId="0" applyFont="1" applyBorder="1" applyAlignment="1">
      <alignment horizontal="center" vertical="center"/>
    </xf>
    <xf numFmtId="0" fontId="43" fillId="0" borderId="0" xfId="0" applyFont="1" applyBorder="1"/>
    <xf numFmtId="0" fontId="87" fillId="0" borderId="0" xfId="0" applyFont="1"/>
    <xf numFmtId="164" fontId="5" fillId="0" borderId="62" xfId="0" applyNumberFormat="1" applyFont="1" applyBorder="1" applyAlignment="1">
      <alignment horizontal="right" vertical="center" indent="5"/>
    </xf>
    <xf numFmtId="0" fontId="67" fillId="0" borderId="54" xfId="0" applyFont="1" applyFill="1" applyBorder="1" applyAlignment="1">
      <alignment horizontal="left" indent="1"/>
    </xf>
    <xf numFmtId="164" fontId="67" fillId="0" borderId="37" xfId="0" applyNumberFormat="1" applyFont="1" applyBorder="1" applyAlignment="1">
      <alignment horizontal="right" vertical="center" indent="5"/>
    </xf>
    <xf numFmtId="0" fontId="44" fillId="0" borderId="0" xfId="0" applyFont="1" applyBorder="1"/>
    <xf numFmtId="0" fontId="51" fillId="0" borderId="0" xfId="0" applyFont="1"/>
    <xf numFmtId="0" fontId="5" fillId="0" borderId="10" xfId="0" applyFont="1" applyBorder="1" applyAlignment="1">
      <alignment vertical="center"/>
    </xf>
    <xf numFmtId="0" fontId="5" fillId="0" borderId="10" xfId="0" applyFont="1" applyBorder="1"/>
    <xf numFmtId="164" fontId="67" fillId="0" borderId="75" xfId="0" applyNumberFormat="1" applyFont="1" applyBorder="1" applyAlignment="1">
      <alignment horizontal="right" indent="2"/>
    </xf>
    <xf numFmtId="165" fontId="67" fillId="0" borderId="2" xfId="0" applyNumberFormat="1" applyFont="1" applyBorder="1" applyAlignment="1">
      <alignment horizontal="right" indent="2"/>
    </xf>
    <xf numFmtId="0" fontId="5" fillId="0" borderId="32" xfId="0" applyFont="1" applyBorder="1" applyAlignment="1">
      <alignment horizontal="left" indent="1"/>
    </xf>
    <xf numFmtId="164" fontId="5" fillId="0" borderId="71" xfId="0" applyNumberFormat="1" applyFont="1" applyBorder="1" applyAlignment="1">
      <alignment horizontal="right" indent="2"/>
    </xf>
    <xf numFmtId="165" fontId="5" fillId="0" borderId="4" xfId="0" applyNumberFormat="1" applyFont="1" applyBorder="1" applyAlignment="1">
      <alignment horizontal="right" indent="2"/>
    </xf>
    <xf numFmtId="0" fontId="67" fillId="0" borderId="38" xfId="0" applyFont="1" applyBorder="1" applyAlignment="1">
      <alignment horizontal="left" indent="2"/>
    </xf>
    <xf numFmtId="165" fontId="5" fillId="0" borderId="8" xfId="0" applyNumberFormat="1" applyFont="1" applyBorder="1" applyAlignment="1">
      <alignment horizontal="right" indent="2"/>
    </xf>
    <xf numFmtId="0" fontId="67" fillId="0" borderId="40" xfId="0" applyFont="1" applyBorder="1" applyAlignment="1">
      <alignment horizontal="left" indent="2"/>
    </xf>
    <xf numFmtId="165" fontId="5" fillId="0" borderId="9" xfId="0" applyNumberFormat="1" applyFont="1" applyBorder="1" applyAlignment="1">
      <alignment horizontal="right" indent="2"/>
    </xf>
    <xf numFmtId="0" fontId="67" fillId="0" borderId="41" xfId="0" applyFont="1" applyBorder="1" applyAlignment="1">
      <alignment horizontal="left" indent="2"/>
    </xf>
    <xf numFmtId="164" fontId="5" fillId="0" borderId="17" xfId="0" applyNumberFormat="1" applyFont="1" applyBorder="1" applyAlignment="1">
      <alignment horizontal="right" indent="2"/>
    </xf>
    <xf numFmtId="165" fontId="5" fillId="0" borderId="12" xfId="0" applyNumberFormat="1" applyFont="1" applyBorder="1" applyAlignment="1">
      <alignment horizontal="right" indent="2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/>
    <xf numFmtId="0" fontId="14" fillId="0" borderId="0" xfId="643" applyFont="1"/>
    <xf numFmtId="0" fontId="3" fillId="0" borderId="0" xfId="644" applyFont="1"/>
    <xf numFmtId="0" fontId="3" fillId="0" borderId="0" xfId="644" applyFont="1" applyAlignment="1">
      <alignment horizontal="right"/>
    </xf>
    <xf numFmtId="0" fontId="91" fillId="0" borderId="0" xfId="644" applyFont="1"/>
    <xf numFmtId="0" fontId="6" fillId="0" borderId="0" xfId="641" applyFont="1"/>
    <xf numFmtId="0" fontId="56" fillId="0" borderId="74" xfId="644" applyFont="1" applyBorder="1" applyAlignment="1">
      <alignment horizontal="center" vertical="center" wrapText="1"/>
    </xf>
    <xf numFmtId="0" fontId="56" fillId="0" borderId="4" xfId="644" applyFont="1" applyBorder="1" applyAlignment="1">
      <alignment horizontal="center" vertical="center" wrapText="1"/>
    </xf>
    <xf numFmtId="0" fontId="56" fillId="0" borderId="7" xfId="644" applyFont="1" applyBorder="1" applyAlignment="1">
      <alignment horizontal="center" vertical="center" wrapText="1"/>
    </xf>
    <xf numFmtId="0" fontId="57" fillId="0" borderId="57" xfId="641" applyFont="1" applyBorder="1" applyAlignment="1">
      <alignment horizontal="left" indent="1"/>
    </xf>
    <xf numFmtId="164" fontId="3" fillId="0" borderId="62" xfId="644" applyNumberFormat="1" applyBorder="1" applyAlignment="1">
      <alignment horizontal="right" indent="1"/>
    </xf>
    <xf numFmtId="180" fontId="92" fillId="0" borderId="2" xfId="217" applyNumberFormat="1" applyFont="1" applyBorder="1" applyAlignment="1">
      <alignment horizontal="right" indent="1"/>
    </xf>
    <xf numFmtId="180" fontId="92" fillId="0" borderId="35" xfId="217" applyNumberFormat="1" applyFont="1" applyBorder="1" applyAlignment="1">
      <alignment horizontal="right" indent="1"/>
    </xf>
    <xf numFmtId="0" fontId="57" fillId="0" borderId="54" xfId="641" applyFont="1" applyBorder="1" applyAlignment="1">
      <alignment horizontal="left" indent="1"/>
    </xf>
    <xf numFmtId="164" fontId="3" fillId="0" borderId="63" xfId="644" applyNumberFormat="1" applyBorder="1" applyAlignment="1">
      <alignment horizontal="right" indent="1"/>
    </xf>
    <xf numFmtId="0" fontId="57" fillId="0" borderId="53" xfId="641" applyFont="1" applyBorder="1" applyAlignment="1">
      <alignment horizontal="left" indent="1"/>
    </xf>
    <xf numFmtId="0" fontId="57" fillId="0" borderId="56" xfId="641" applyFont="1" applyBorder="1" applyAlignment="1">
      <alignment horizontal="left" indent="1"/>
    </xf>
    <xf numFmtId="0" fontId="57" fillId="0" borderId="44" xfId="641" applyFont="1" applyBorder="1" applyAlignment="1">
      <alignment horizontal="left" indent="1"/>
    </xf>
    <xf numFmtId="164" fontId="67" fillId="0" borderId="37" xfId="0" applyNumberFormat="1" applyFont="1" applyBorder="1" applyAlignment="1">
      <alignment horizontal="right" indent="1"/>
    </xf>
    <xf numFmtId="164" fontId="67" fillId="0" borderId="6" xfId="0" applyNumberFormat="1" applyFont="1" applyBorder="1" applyAlignment="1">
      <alignment horizontal="right" indent="1"/>
    </xf>
    <xf numFmtId="180" fontId="93" fillId="0" borderId="42" xfId="217" applyNumberFormat="1" applyFont="1" applyBorder="1" applyAlignment="1">
      <alignment horizontal="right" indent="1"/>
    </xf>
    <xf numFmtId="164" fontId="52" fillId="0" borderId="37" xfId="644" applyNumberFormat="1" applyFont="1" applyBorder="1" applyAlignment="1">
      <alignment horizontal="right" indent="1"/>
    </xf>
    <xf numFmtId="164" fontId="52" fillId="0" borderId="6" xfId="644" applyNumberFormat="1" applyFont="1" applyBorder="1" applyAlignment="1">
      <alignment horizontal="right" indent="1"/>
    </xf>
    <xf numFmtId="179" fontId="6" fillId="0" borderId="0" xfId="641" applyNumberFormat="1" applyFont="1"/>
    <xf numFmtId="164" fontId="6" fillId="0" borderId="0" xfId="641" applyNumberFormat="1" applyFont="1"/>
    <xf numFmtId="0" fontId="6" fillId="0" borderId="0" xfId="643" applyFont="1"/>
    <xf numFmtId="0" fontId="6" fillId="0" borderId="0" xfId="644" applyFont="1"/>
    <xf numFmtId="0" fontId="6" fillId="0" borderId="0" xfId="644" applyFont="1" applyAlignment="1">
      <alignment horizontal="right"/>
    </xf>
    <xf numFmtId="0" fontId="95" fillId="0" borderId="0" xfId="644" applyFont="1"/>
    <xf numFmtId="165" fontId="6" fillId="0" borderId="62" xfId="644" applyNumberFormat="1" applyFont="1" applyBorder="1" applyAlignment="1">
      <alignment horizontal="right" indent="1"/>
    </xf>
    <xf numFmtId="164" fontId="6" fillId="0" borderId="59" xfId="644" applyNumberFormat="1" applyFont="1" applyBorder="1" applyAlignment="1">
      <alignment horizontal="right" indent="1"/>
    </xf>
    <xf numFmtId="180" fontId="2" fillId="0" borderId="2" xfId="217" applyNumberFormat="1" applyFont="1" applyBorder="1" applyAlignment="1">
      <alignment horizontal="right" indent="1"/>
    </xf>
    <xf numFmtId="180" fontId="2" fillId="0" borderId="35" xfId="217" applyNumberFormat="1" applyFont="1" applyBorder="1" applyAlignment="1">
      <alignment horizontal="right" indent="1"/>
    </xf>
    <xf numFmtId="165" fontId="6" fillId="0" borderId="63" xfId="644" applyNumberFormat="1" applyFont="1" applyBorder="1" applyAlignment="1">
      <alignment horizontal="right" indent="1"/>
    </xf>
    <xf numFmtId="164" fontId="6" fillId="0" borderId="47" xfId="644" applyNumberFormat="1" applyFont="1" applyBorder="1" applyAlignment="1">
      <alignment horizontal="right" indent="1"/>
    </xf>
    <xf numFmtId="164" fontId="6" fillId="0" borderId="11" xfId="644" applyNumberFormat="1" applyFont="1" applyBorder="1" applyAlignment="1">
      <alignment horizontal="right" indent="1"/>
    </xf>
    <xf numFmtId="180" fontId="42" fillId="0" borderId="42" xfId="217" applyNumberFormat="1" applyFont="1" applyBorder="1" applyAlignment="1">
      <alignment horizontal="right" indent="1"/>
    </xf>
    <xf numFmtId="164" fontId="57" fillId="0" borderId="6" xfId="644" applyNumberFormat="1" applyFont="1" applyBorder="1" applyAlignment="1">
      <alignment horizontal="right" indent="1"/>
    </xf>
    <xf numFmtId="0" fontId="45" fillId="0" borderId="0" xfId="644" applyFont="1"/>
    <xf numFmtId="164" fontId="45" fillId="0" borderId="0" xfId="644" applyNumberFormat="1" applyFont="1"/>
    <xf numFmtId="0" fontId="45" fillId="0" borderId="0" xfId="644" applyFont="1" applyAlignment="1"/>
    <xf numFmtId="0" fontId="63" fillId="0" borderId="0" xfId="644" applyFont="1" applyAlignment="1"/>
    <xf numFmtId="0" fontId="3" fillId="0" borderId="0" xfId="644" applyFont="1" applyFill="1"/>
    <xf numFmtId="181" fontId="3" fillId="0" borderId="0" xfId="644" applyNumberFormat="1" applyFont="1" applyFill="1" applyAlignment="1">
      <alignment horizontal="left"/>
    </xf>
    <xf numFmtId="0" fontId="6" fillId="0" borderId="0" xfId="647" applyFont="1"/>
    <xf numFmtId="165" fontId="6" fillId="0" borderId="0" xfId="647" applyNumberFormat="1" applyFont="1"/>
    <xf numFmtId="0" fontId="67" fillId="0" borderId="53" xfId="0" applyFont="1" applyBorder="1" applyAlignment="1">
      <alignment horizontal="left" indent="2"/>
    </xf>
    <xf numFmtId="0" fontId="67" fillId="0" borderId="54" xfId="0" applyFont="1" applyBorder="1" applyAlignment="1">
      <alignment horizontal="left" indent="2"/>
    </xf>
    <xf numFmtId="0" fontId="67" fillId="0" borderId="56" xfId="0" applyFont="1" applyBorder="1" applyAlignment="1">
      <alignment horizontal="left" indent="2"/>
    </xf>
    <xf numFmtId="0" fontId="53" fillId="0" borderId="0" xfId="0" applyFont="1"/>
    <xf numFmtId="165" fontId="6" fillId="0" borderId="4" xfId="0" applyNumberFormat="1" applyFont="1" applyFill="1" applyBorder="1" applyAlignment="1">
      <alignment horizontal="right" vertical="center" indent="1"/>
    </xf>
    <xf numFmtId="165" fontId="6" fillId="0" borderId="63" xfId="0" applyNumberFormat="1" applyFont="1" applyFill="1" applyBorder="1" applyAlignment="1">
      <alignment horizontal="right" vertical="center" indent="1"/>
    </xf>
    <xf numFmtId="165" fontId="6" fillId="0" borderId="47" xfId="0" applyNumberFormat="1" applyFont="1" applyFill="1" applyBorder="1" applyAlignment="1">
      <alignment horizontal="right" vertical="center" indent="1"/>
    </xf>
    <xf numFmtId="165" fontId="6" fillId="0" borderId="34" xfId="0" applyNumberFormat="1" applyFont="1" applyFill="1" applyBorder="1" applyAlignment="1">
      <alignment horizontal="right" vertical="center" indent="1"/>
    </xf>
    <xf numFmtId="165" fontId="6" fillId="0" borderId="48" xfId="0" applyNumberFormat="1" applyFont="1" applyFill="1" applyBorder="1" applyAlignment="1">
      <alignment horizontal="right" vertical="center" indent="1"/>
    </xf>
    <xf numFmtId="165" fontId="6" fillId="0" borderId="3" xfId="0" applyNumberFormat="1" applyFont="1" applyFill="1" applyBorder="1" applyAlignment="1">
      <alignment horizontal="right" vertical="center" indent="1"/>
    </xf>
    <xf numFmtId="165" fontId="6" fillId="0" borderId="39" xfId="0" applyNumberFormat="1" applyFont="1" applyFill="1" applyBorder="1" applyAlignment="1">
      <alignment horizontal="right" vertical="center" indent="1"/>
    </xf>
    <xf numFmtId="165" fontId="6" fillId="0" borderId="35" xfId="0" applyNumberFormat="1" applyFont="1" applyFill="1" applyBorder="1" applyAlignment="1">
      <alignment horizontal="right" vertical="center" indent="1"/>
    </xf>
    <xf numFmtId="165" fontId="6" fillId="0" borderId="9" xfId="0" applyNumberFormat="1" applyFont="1" applyFill="1" applyBorder="1" applyAlignment="1">
      <alignment horizontal="right" vertical="center" indent="1"/>
    </xf>
    <xf numFmtId="165" fontId="6" fillId="0" borderId="12" xfId="0" applyNumberFormat="1" applyFont="1" applyFill="1" applyBorder="1" applyAlignment="1">
      <alignment horizontal="right" vertical="center" indent="1"/>
    </xf>
    <xf numFmtId="165" fontId="6" fillId="0" borderId="11" xfId="0" applyNumberFormat="1" applyFont="1" applyFill="1" applyBorder="1" applyAlignment="1">
      <alignment horizontal="right" vertical="center" indent="1"/>
    </xf>
    <xf numFmtId="165" fontId="6" fillId="0" borderId="17" xfId="0" applyNumberFormat="1" applyFont="1" applyFill="1" applyBorder="1" applyAlignment="1">
      <alignment horizontal="right" vertical="center" indent="1"/>
    </xf>
    <xf numFmtId="165" fontId="6" fillId="0" borderId="52" xfId="0" applyNumberFormat="1" applyFont="1" applyFill="1" applyBorder="1" applyAlignment="1">
      <alignment horizontal="right" vertical="center" indent="1"/>
    </xf>
    <xf numFmtId="164" fontId="3" fillId="0" borderId="62" xfId="644" applyNumberFormat="1" applyBorder="1" applyAlignment="1">
      <alignment horizontal="right" indent="2"/>
    </xf>
    <xf numFmtId="165" fontId="52" fillId="0" borderId="37" xfId="644" applyNumberFormat="1" applyFont="1" applyBorder="1" applyAlignment="1">
      <alignment horizontal="right" indent="2"/>
    </xf>
    <xf numFmtId="165" fontId="6" fillId="0" borderId="9" xfId="0" applyNumberFormat="1" applyFont="1" applyFill="1" applyBorder="1" applyAlignment="1">
      <alignment horizontal="right" vertical="center" indent="2"/>
    </xf>
    <xf numFmtId="164" fontId="6" fillId="0" borderId="9" xfId="0" applyNumberFormat="1" applyFont="1" applyFill="1" applyBorder="1" applyAlignment="1">
      <alignment horizontal="right" vertical="center" indent="2"/>
    </xf>
    <xf numFmtId="0" fontId="64" fillId="0" borderId="0" xfId="0" applyFont="1" applyFill="1"/>
    <xf numFmtId="4" fontId="101" fillId="0" borderId="0" xfId="0" applyNumberFormat="1" applyFont="1" applyBorder="1" applyAlignment="1">
      <alignment horizontal="right" vertical="center" wrapText="1"/>
    </xf>
    <xf numFmtId="0" fontId="101" fillId="0" borderId="0" xfId="0" applyFont="1" applyBorder="1" applyAlignment="1">
      <alignment horizontal="right" vertical="center" wrapText="1"/>
    </xf>
    <xf numFmtId="0" fontId="102" fillId="0" borderId="0" xfId="0" applyFont="1" applyBorder="1" applyAlignment="1">
      <alignment horizontal="right" vertical="center" wrapText="1"/>
    </xf>
    <xf numFmtId="164" fontId="6" fillId="0" borderId="0" xfId="644" applyNumberFormat="1" applyFont="1"/>
    <xf numFmtId="164" fontId="5" fillId="0" borderId="82" xfId="0" applyNumberFormat="1" applyFont="1" applyBorder="1" applyAlignment="1">
      <alignment horizontal="right" vertical="center" indent="2"/>
    </xf>
    <xf numFmtId="164" fontId="5" fillId="0" borderId="83" xfId="0" applyNumberFormat="1" applyFont="1" applyBorder="1" applyAlignment="1">
      <alignment horizontal="right" vertical="center" indent="2"/>
    </xf>
    <xf numFmtId="164" fontId="5" fillId="0" borderId="85" xfId="0" applyNumberFormat="1" applyFont="1" applyBorder="1" applyAlignment="1">
      <alignment horizontal="right" indent="2"/>
    </xf>
    <xf numFmtId="164" fontId="6" fillId="0" borderId="89" xfId="0" applyNumberFormat="1" applyFont="1" applyBorder="1" applyAlignment="1">
      <alignment horizontal="right" indent="2"/>
    </xf>
    <xf numFmtId="164" fontId="6" fillId="0" borderId="89" xfId="644" applyNumberFormat="1" applyFont="1" applyBorder="1" applyAlignment="1">
      <alignment horizontal="right" indent="1"/>
    </xf>
    <xf numFmtId="164" fontId="6" fillId="0" borderId="89" xfId="0" applyNumberFormat="1" applyFont="1" applyBorder="1" applyAlignment="1">
      <alignment horizontal="right" vertical="center" indent="2"/>
    </xf>
    <xf numFmtId="164" fontId="67" fillId="0" borderId="61" xfId="0" applyNumberFormat="1" applyFont="1" applyBorder="1" applyAlignment="1">
      <alignment horizontal="right" vertical="center" indent="2"/>
    </xf>
    <xf numFmtId="164" fontId="5" fillId="0" borderId="48" xfId="0" applyNumberFormat="1" applyFont="1" applyBorder="1" applyAlignment="1">
      <alignment horizontal="right" vertical="center" indent="2"/>
    </xf>
    <xf numFmtId="164" fontId="5" fillId="0" borderId="39" xfId="0" applyNumberFormat="1" applyFont="1" applyBorder="1" applyAlignment="1">
      <alignment horizontal="right" vertical="center" indent="2"/>
    </xf>
    <xf numFmtId="164" fontId="5" fillId="0" borderId="90" xfId="0" applyNumberFormat="1" applyFont="1" applyBorder="1" applyAlignment="1">
      <alignment horizontal="right" vertical="center" indent="2"/>
    </xf>
    <xf numFmtId="164" fontId="5" fillId="0" borderId="91" xfId="0" applyNumberFormat="1" applyFont="1" applyBorder="1" applyAlignment="1">
      <alignment horizontal="right" vertical="center" indent="2"/>
    </xf>
    <xf numFmtId="164" fontId="5" fillId="0" borderId="92" xfId="0" applyNumberFormat="1" applyFont="1" applyFill="1" applyBorder="1" applyAlignment="1">
      <alignment horizontal="right" vertical="center" indent="5"/>
    </xf>
    <xf numFmtId="164" fontId="5" fillId="0" borderId="92" xfId="0" applyNumberFormat="1" applyFont="1" applyBorder="1" applyAlignment="1">
      <alignment horizontal="right" vertical="center" indent="5"/>
    </xf>
    <xf numFmtId="164" fontId="5" fillId="0" borderId="93" xfId="0" applyNumberFormat="1" applyFont="1" applyBorder="1" applyAlignment="1">
      <alignment horizontal="right" vertical="center" indent="5"/>
    </xf>
    <xf numFmtId="0" fontId="57" fillId="0" borderId="91" xfId="641" applyFont="1" applyBorder="1" applyAlignment="1">
      <alignment horizontal="center" vertical="center" wrapText="1"/>
    </xf>
    <xf numFmtId="164" fontId="3" fillId="0" borderId="92" xfId="644" applyNumberFormat="1" applyBorder="1" applyAlignment="1">
      <alignment horizontal="right" indent="1"/>
    </xf>
    <xf numFmtId="164" fontId="3" fillId="0" borderId="93" xfId="644" applyNumberFormat="1" applyBorder="1" applyAlignment="1">
      <alignment horizontal="right" indent="1"/>
    </xf>
    <xf numFmtId="164" fontId="3" fillId="0" borderId="92" xfId="644" applyNumberFormat="1" applyBorder="1" applyAlignment="1">
      <alignment horizontal="right" indent="2"/>
    </xf>
    <xf numFmtId="164" fontId="3" fillId="0" borderId="93" xfId="644" applyNumberFormat="1" applyBorder="1" applyAlignment="1">
      <alignment horizontal="right" indent="2"/>
    </xf>
    <xf numFmtId="164" fontId="5" fillId="0" borderId="43" xfId="0" applyNumberFormat="1" applyFont="1" applyBorder="1" applyAlignment="1">
      <alignment horizontal="right" vertical="center" indent="5"/>
    </xf>
    <xf numFmtId="164" fontId="5" fillId="0" borderId="9" xfId="0" applyNumberFormat="1" applyFont="1" applyFill="1" applyBorder="1" applyAlignment="1">
      <alignment horizontal="right" vertical="center" indent="5"/>
    </xf>
    <xf numFmtId="164" fontId="5" fillId="0" borderId="9" xfId="0" applyNumberFormat="1" applyFont="1" applyBorder="1" applyAlignment="1">
      <alignment horizontal="right" vertical="center" indent="5"/>
    </xf>
    <xf numFmtId="164" fontId="5" fillId="0" borderId="12" xfId="0" applyNumberFormat="1" applyFont="1" applyBorder="1" applyAlignment="1">
      <alignment horizontal="right" vertical="center" indent="5"/>
    </xf>
    <xf numFmtId="164" fontId="67" fillId="0" borderId="7" xfId="0" applyNumberFormat="1" applyFont="1" applyBorder="1" applyAlignment="1">
      <alignment horizontal="right" vertical="center" indent="5"/>
    </xf>
    <xf numFmtId="0" fontId="65" fillId="0" borderId="0" xfId="0" applyFont="1" applyAlignment="1">
      <alignment horizontal="center"/>
    </xf>
    <xf numFmtId="0" fontId="57" fillId="0" borderId="91" xfId="0" applyFont="1" applyBorder="1" applyAlignment="1">
      <alignment horizontal="center" vertical="center" wrapText="1"/>
    </xf>
    <xf numFmtId="164" fontId="57" fillId="0" borderId="68" xfId="0" applyNumberFormat="1" applyFont="1" applyBorder="1" applyAlignment="1">
      <alignment horizontal="right" indent="1"/>
    </xf>
    <xf numFmtId="164" fontId="57" fillId="0" borderId="69" xfId="0" applyNumberFormat="1" applyFont="1" applyBorder="1" applyAlignment="1">
      <alignment horizontal="right" indent="1"/>
    </xf>
    <xf numFmtId="0" fontId="6" fillId="0" borderId="0" xfId="639" applyFont="1" applyAlignment="1">
      <alignment horizontal="right"/>
    </xf>
    <xf numFmtId="0" fontId="6" fillId="0" borderId="31" xfId="639" applyFont="1" applyBorder="1" applyAlignment="1">
      <alignment horizontal="center"/>
    </xf>
    <xf numFmtId="0" fontId="6" fillId="0" borderId="32" xfId="639" applyFont="1" applyBorder="1" applyAlignment="1">
      <alignment horizontal="center"/>
    </xf>
    <xf numFmtId="0" fontId="57" fillId="0" borderId="4" xfId="639" applyFont="1" applyBorder="1" applyAlignment="1">
      <alignment horizontal="center"/>
    </xf>
    <xf numFmtId="0" fontId="6" fillId="0" borderId="36" xfId="639" applyFont="1" applyBorder="1"/>
    <xf numFmtId="0" fontId="57" fillId="0" borderId="7" xfId="639" applyFont="1" applyBorder="1" applyAlignment="1">
      <alignment horizontal="center"/>
    </xf>
    <xf numFmtId="0" fontId="57" fillId="0" borderId="32" xfId="639" applyFont="1" applyBorder="1" applyAlignment="1">
      <alignment horizontal="left" indent="1"/>
    </xf>
    <xf numFmtId="3" fontId="57" fillId="0" borderId="32" xfId="639" applyNumberFormat="1" applyFont="1" applyBorder="1" applyAlignment="1">
      <alignment horizontal="right" indent="1"/>
    </xf>
    <xf numFmtId="3" fontId="57" fillId="0" borderId="3" xfId="639" applyNumberFormat="1" applyFont="1" applyBorder="1" applyAlignment="1">
      <alignment horizontal="right" indent="1"/>
    </xf>
    <xf numFmtId="3" fontId="57" fillId="0" borderId="0" xfId="639" applyNumberFormat="1" applyFont="1" applyBorder="1" applyAlignment="1">
      <alignment horizontal="right" indent="2"/>
    </xf>
    <xf numFmtId="3" fontId="57" fillId="0" borderId="51" xfId="639" applyNumberFormat="1" applyFont="1" applyBorder="1" applyAlignment="1">
      <alignment horizontal="right" indent="2"/>
    </xf>
    <xf numFmtId="0" fontId="57" fillId="0" borderId="16" xfId="639" applyFont="1" applyBorder="1" applyAlignment="1">
      <alignment horizontal="left" indent="1"/>
    </xf>
    <xf numFmtId="3" fontId="57" fillId="0" borderId="61" xfId="194" applyNumberFormat="1" applyFont="1" applyBorder="1" applyAlignment="1">
      <alignment horizontal="right" indent="1"/>
    </xf>
    <xf numFmtId="3" fontId="57" fillId="0" borderId="59" xfId="194" applyNumberFormat="1" applyFont="1" applyBorder="1" applyAlignment="1">
      <alignment horizontal="right" indent="1"/>
    </xf>
    <xf numFmtId="3" fontId="57" fillId="0" borderId="62" xfId="194" applyNumberFormat="1" applyFont="1" applyBorder="1" applyAlignment="1">
      <alignment horizontal="right" indent="2"/>
    </xf>
    <xf numFmtId="3" fontId="57" fillId="0" borderId="59" xfId="194" applyNumberFormat="1" applyFont="1" applyBorder="1" applyAlignment="1">
      <alignment horizontal="right" indent="2"/>
    </xf>
    <xf numFmtId="0" fontId="6" fillId="0" borderId="38" xfId="639" applyFont="1" applyBorder="1" applyAlignment="1">
      <alignment horizontal="left" indent="2"/>
    </xf>
    <xf numFmtId="3" fontId="6" fillId="0" borderId="39" xfId="194" applyNumberFormat="1" applyFont="1" applyBorder="1" applyAlignment="1">
      <alignment horizontal="right" indent="1"/>
    </xf>
    <xf numFmtId="3" fontId="6" fillId="0" borderId="47" xfId="194" applyNumberFormat="1" applyFont="1" applyBorder="1" applyAlignment="1">
      <alignment horizontal="right" indent="1"/>
    </xf>
    <xf numFmtId="3" fontId="6" fillId="0" borderId="63" xfId="194" applyNumberFormat="1" applyFont="1" applyBorder="1" applyAlignment="1">
      <alignment horizontal="right" indent="2"/>
    </xf>
    <xf numFmtId="3" fontId="6" fillId="0" borderId="47" xfId="194" applyNumberFormat="1" applyFont="1" applyBorder="1" applyAlignment="1">
      <alignment horizontal="right" indent="2"/>
    </xf>
    <xf numFmtId="0" fontId="6" fillId="0" borderId="41" xfId="639" applyFont="1" applyBorder="1" applyAlignment="1">
      <alignment horizontal="left" indent="6"/>
    </xf>
    <xf numFmtId="3" fontId="6" fillId="0" borderId="91" xfId="194" applyNumberFormat="1" applyFont="1" applyBorder="1" applyAlignment="1">
      <alignment horizontal="right" indent="1"/>
    </xf>
    <xf numFmtId="3" fontId="6" fillId="0" borderId="11" xfId="194" applyNumberFormat="1" applyFont="1" applyBorder="1" applyAlignment="1">
      <alignment horizontal="right" indent="1"/>
    </xf>
    <xf numFmtId="3" fontId="6" fillId="0" borderId="93" xfId="194" applyNumberFormat="1" applyFont="1" applyBorder="1" applyAlignment="1">
      <alignment horizontal="right" indent="2"/>
    </xf>
    <xf numFmtId="3" fontId="6" fillId="0" borderId="11" xfId="194" applyNumberFormat="1" applyFont="1" applyBorder="1" applyAlignment="1">
      <alignment horizontal="right" indent="2"/>
    </xf>
    <xf numFmtId="0" fontId="57" fillId="0" borderId="38" xfId="639" applyFont="1" applyBorder="1" applyAlignment="1">
      <alignment horizontal="left" indent="1"/>
    </xf>
    <xf numFmtId="3" fontId="57" fillId="0" borderId="39" xfId="194" applyNumberFormat="1" applyFont="1" applyBorder="1" applyAlignment="1">
      <alignment horizontal="right" indent="1"/>
    </xf>
    <xf numFmtId="3" fontId="57" fillId="0" borderId="47" xfId="194" applyNumberFormat="1" applyFont="1" applyBorder="1" applyAlignment="1">
      <alignment horizontal="right" indent="1"/>
    </xf>
    <xf numFmtId="3" fontId="57" fillId="0" borderId="63" xfId="194" applyNumberFormat="1" applyFont="1" applyBorder="1" applyAlignment="1">
      <alignment horizontal="right" indent="2"/>
    </xf>
    <xf numFmtId="3" fontId="57" fillId="0" borderId="47" xfId="194" applyNumberFormat="1" applyFont="1" applyBorder="1" applyAlignment="1">
      <alignment horizontal="right" indent="2"/>
    </xf>
    <xf numFmtId="3" fontId="57" fillId="0" borderId="45" xfId="194" applyNumberFormat="1" applyFont="1" applyBorder="1" applyAlignment="1">
      <alignment horizontal="left" vertical="center" indent="5"/>
    </xf>
    <xf numFmtId="3" fontId="57" fillId="0" borderId="47" xfId="194" applyNumberFormat="1" applyFont="1" applyBorder="1" applyAlignment="1">
      <alignment horizontal="left" vertical="center" indent="5"/>
    </xf>
    <xf numFmtId="0" fontId="6" fillId="0" borderId="32" xfId="639" applyFont="1" applyBorder="1" applyAlignment="1">
      <alignment horizontal="left" indent="2"/>
    </xf>
    <xf numFmtId="3" fontId="6" fillId="0" borderId="48" xfId="194" applyNumberFormat="1" applyFont="1" applyBorder="1" applyAlignment="1">
      <alignment horizontal="right" indent="1"/>
    </xf>
    <xf numFmtId="3" fontId="6" fillId="0" borderId="3" xfId="194" applyNumberFormat="1" applyFont="1" applyBorder="1" applyAlignment="1">
      <alignment horizontal="right" indent="1"/>
    </xf>
    <xf numFmtId="3" fontId="6" fillId="0" borderId="33" xfId="194" applyNumberFormat="1" applyFont="1" applyBorder="1" applyAlignment="1">
      <alignment horizontal="right" indent="2"/>
    </xf>
    <xf numFmtId="3" fontId="6" fillId="0" borderId="3" xfId="194" applyNumberFormat="1" applyFont="1" applyBorder="1" applyAlignment="1">
      <alignment horizontal="right" indent="2"/>
    </xf>
    <xf numFmtId="0" fontId="6" fillId="0" borderId="40" xfId="639" applyFont="1" applyBorder="1" applyAlignment="1">
      <alignment horizontal="left" indent="18"/>
    </xf>
    <xf numFmtId="3" fontId="6" fillId="0" borderId="90" xfId="194" applyNumberFormat="1" applyFont="1" applyBorder="1" applyAlignment="1">
      <alignment horizontal="right" indent="1"/>
    </xf>
    <xf numFmtId="3" fontId="6" fillId="0" borderId="89" xfId="194" applyNumberFormat="1" applyFont="1" applyBorder="1" applyAlignment="1">
      <alignment horizontal="right" indent="1"/>
    </xf>
    <xf numFmtId="3" fontId="6" fillId="0" borderId="92" xfId="194" applyNumberFormat="1" applyFont="1" applyBorder="1" applyAlignment="1">
      <alignment horizontal="right" indent="2"/>
    </xf>
    <xf numFmtId="3" fontId="6" fillId="0" borderId="89" xfId="194" applyNumberFormat="1" applyFont="1" applyBorder="1" applyAlignment="1">
      <alignment horizontal="right" indent="2"/>
    </xf>
    <xf numFmtId="0" fontId="6" fillId="0" borderId="41" xfId="639" applyFont="1" applyBorder="1" applyAlignment="1">
      <alignment horizontal="left" indent="18"/>
    </xf>
    <xf numFmtId="0" fontId="57" fillId="0" borderId="65" xfId="639" applyFont="1" applyBorder="1" applyAlignment="1">
      <alignment horizontal="left" indent="1"/>
    </xf>
    <xf numFmtId="3" fontId="57" fillId="0" borderId="76" xfId="194" applyNumberFormat="1" applyFont="1" applyBorder="1" applyAlignment="1">
      <alignment horizontal="right" indent="1"/>
    </xf>
    <xf numFmtId="3" fontId="57" fillId="0" borderId="77" xfId="194" applyNumberFormat="1" applyFont="1" applyBorder="1" applyAlignment="1">
      <alignment horizontal="right" indent="1"/>
    </xf>
    <xf numFmtId="3" fontId="57" fillId="0" borderId="70" xfId="194" applyNumberFormat="1" applyFont="1" applyBorder="1" applyAlignment="1">
      <alignment horizontal="right" indent="2"/>
    </xf>
    <xf numFmtId="3" fontId="57" fillId="0" borderId="77" xfId="194" applyNumberFormat="1" applyFont="1" applyBorder="1" applyAlignment="1">
      <alignment horizontal="right" indent="2"/>
    </xf>
    <xf numFmtId="0" fontId="57" fillId="0" borderId="36" xfId="639" applyFont="1" applyBorder="1" applyAlignment="1">
      <alignment horizontal="left" indent="1"/>
    </xf>
    <xf numFmtId="3" fontId="57" fillId="0" borderId="5" xfId="194" applyNumberFormat="1" applyFont="1" applyBorder="1" applyAlignment="1">
      <alignment horizontal="right" indent="1"/>
    </xf>
    <xf numFmtId="3" fontId="57" fillId="0" borderId="6" xfId="194" applyNumberFormat="1" applyFont="1" applyBorder="1" applyAlignment="1">
      <alignment horizontal="right" indent="1"/>
    </xf>
    <xf numFmtId="3" fontId="57" fillId="0" borderId="37" xfId="194" applyNumberFormat="1" applyFont="1" applyBorder="1" applyAlignment="1">
      <alignment horizontal="right" indent="2"/>
    </xf>
    <xf numFmtId="3" fontId="57" fillId="0" borderId="6" xfId="194" applyNumberFormat="1" applyFont="1" applyBorder="1" applyAlignment="1">
      <alignment horizontal="right" indent="2"/>
    </xf>
    <xf numFmtId="0" fontId="63" fillId="0" borderId="0" xfId="639" applyFont="1" applyBorder="1"/>
    <xf numFmtId="0" fontId="86" fillId="0" borderId="0" xfId="639" applyFont="1"/>
    <xf numFmtId="0" fontId="80" fillId="0" borderId="40" xfId="0" applyFont="1" applyBorder="1" applyAlignment="1">
      <alignment horizontal="center" vertical="center" wrapText="1"/>
    </xf>
    <xf numFmtId="0" fontId="80" fillId="0" borderId="89" xfId="0" applyFont="1" applyBorder="1" applyAlignment="1">
      <alignment horizontal="center" vertical="center" wrapText="1"/>
    </xf>
    <xf numFmtId="0" fontId="57" fillId="0" borderId="87" xfId="0" applyFont="1" applyBorder="1" applyAlignment="1">
      <alignment horizontal="center" vertical="center"/>
    </xf>
    <xf numFmtId="165" fontId="57" fillId="0" borderId="62" xfId="0" applyNumberFormat="1" applyFont="1" applyBorder="1" applyAlignment="1">
      <alignment horizontal="right" vertical="center" indent="2"/>
    </xf>
    <xf numFmtId="165" fontId="57" fillId="0" borderId="2" xfId="0" applyNumberFormat="1" applyFont="1" applyBorder="1" applyAlignment="1">
      <alignment horizontal="right" vertical="center" indent="2"/>
    </xf>
    <xf numFmtId="165" fontId="6" fillId="0" borderId="33" xfId="0" applyNumberFormat="1" applyFont="1" applyBorder="1" applyAlignment="1">
      <alignment horizontal="right" vertical="center" indent="2"/>
    </xf>
    <xf numFmtId="165" fontId="6" fillId="19" borderId="4" xfId="0" applyNumberFormat="1" applyFont="1" applyFill="1" applyBorder="1" applyAlignment="1">
      <alignment horizontal="right" vertical="center" indent="2"/>
    </xf>
    <xf numFmtId="165" fontId="6" fillId="0" borderId="63" xfId="0" applyNumberFormat="1" applyFont="1" applyBorder="1" applyAlignment="1">
      <alignment horizontal="right" vertical="center" indent="2"/>
    </xf>
    <xf numFmtId="165" fontId="6" fillId="0" borderId="92" xfId="0" applyNumberFormat="1" applyFont="1" applyBorder="1" applyAlignment="1">
      <alignment horizontal="right" vertical="center" indent="2"/>
    </xf>
    <xf numFmtId="165" fontId="6" fillId="0" borderId="93" xfId="0" applyNumberFormat="1" applyFont="1" applyBorder="1" applyAlignment="1">
      <alignment horizontal="right" vertical="center" indent="2"/>
    </xf>
    <xf numFmtId="0" fontId="57" fillId="0" borderId="0" xfId="647" applyFont="1" applyAlignment="1">
      <alignment vertical="center"/>
    </xf>
    <xf numFmtId="0" fontId="3" fillId="0" borderId="49" xfId="644" applyFont="1" applyBorder="1" applyAlignment="1">
      <alignment vertical="center"/>
    </xf>
    <xf numFmtId="0" fontId="97" fillId="0" borderId="44" xfId="644" applyFont="1" applyBorder="1" applyAlignment="1">
      <alignment vertical="center"/>
    </xf>
    <xf numFmtId="0" fontId="52" fillId="0" borderId="17" xfId="648" applyFont="1" applyFill="1" applyBorder="1" applyAlignment="1">
      <alignment horizontal="center" vertical="center"/>
    </xf>
    <xf numFmtId="0" fontId="52" fillId="0" borderId="12" xfId="645" applyFont="1" applyFill="1" applyBorder="1" applyAlignment="1">
      <alignment horizontal="center" vertical="center"/>
    </xf>
    <xf numFmtId="0" fontId="67" fillId="0" borderId="53" xfId="647" applyFont="1" applyBorder="1" applyAlignment="1">
      <alignment horizontal="left" vertical="center" indent="1"/>
    </xf>
    <xf numFmtId="164" fontId="5" fillId="0" borderId="45" xfId="204" applyNumberFormat="1" applyFont="1" applyFill="1" applyBorder="1" applyAlignment="1">
      <alignment horizontal="right" vertical="center" indent="2"/>
    </xf>
    <xf numFmtId="180" fontId="5" fillId="0" borderId="34" xfId="204" applyNumberFormat="1" applyFont="1" applyFill="1" applyBorder="1" applyAlignment="1">
      <alignment horizontal="right" vertical="center" indent="2"/>
    </xf>
    <xf numFmtId="180" fontId="99" fillId="0" borderId="8" xfId="214" applyNumberFormat="1" applyFont="1" applyBorder="1" applyAlignment="1">
      <alignment horizontal="right" vertical="center" indent="3"/>
    </xf>
    <xf numFmtId="3" fontId="5" fillId="0" borderId="38" xfId="641" applyNumberFormat="1" applyFont="1" applyFill="1" applyBorder="1" applyAlignment="1">
      <alignment horizontal="right" vertical="center" indent="2"/>
    </xf>
    <xf numFmtId="3" fontId="5" fillId="0" borderId="34" xfId="641" applyNumberFormat="1" applyFont="1" applyFill="1" applyBorder="1" applyAlignment="1">
      <alignment horizontal="right" vertical="center" indent="2"/>
    </xf>
    <xf numFmtId="164" fontId="98" fillId="0" borderId="34" xfId="648" applyNumberFormat="1" applyFont="1" applyFill="1" applyBorder="1" applyAlignment="1">
      <alignment horizontal="right" vertical="center" indent="3"/>
    </xf>
    <xf numFmtId="165" fontId="3" fillId="0" borderId="8" xfId="645" applyNumberFormat="1" applyFont="1" applyFill="1" applyBorder="1" applyAlignment="1">
      <alignment horizontal="right" vertical="center" indent="3"/>
    </xf>
    <xf numFmtId="0" fontId="67" fillId="0" borderId="54" xfId="647" applyFont="1" applyBorder="1" applyAlignment="1">
      <alignment horizontal="left" vertical="center" indent="1"/>
    </xf>
    <xf numFmtId="164" fontId="5" fillId="0" borderId="66" xfId="204" applyNumberFormat="1" applyFont="1" applyFill="1" applyBorder="1" applyAlignment="1">
      <alignment horizontal="right" vertical="center" indent="2"/>
    </xf>
    <xf numFmtId="180" fontId="5" fillId="0" borderId="85" xfId="204" applyNumberFormat="1" applyFont="1" applyFill="1" applyBorder="1" applyAlignment="1">
      <alignment horizontal="right" vertical="center" indent="2"/>
    </xf>
    <xf numFmtId="180" fontId="99" fillId="0" borderId="9" xfId="214" applyNumberFormat="1" applyFont="1" applyBorder="1" applyAlignment="1">
      <alignment horizontal="right" vertical="center" indent="3"/>
    </xf>
    <xf numFmtId="3" fontId="5" fillId="0" borderId="38" xfId="204" applyNumberFormat="1" applyFont="1" applyFill="1" applyBorder="1" applyAlignment="1">
      <alignment horizontal="right" vertical="center" indent="2"/>
    </xf>
    <xf numFmtId="3" fontId="5" fillId="0" borderId="34" xfId="204" applyNumberFormat="1" applyFont="1" applyFill="1" applyBorder="1" applyAlignment="1">
      <alignment horizontal="right" vertical="center" indent="2"/>
    </xf>
    <xf numFmtId="164" fontId="98" fillId="0" borderId="85" xfId="648" applyNumberFormat="1" applyFont="1" applyFill="1" applyBorder="1" applyAlignment="1">
      <alignment horizontal="right" vertical="center" indent="3"/>
    </xf>
    <xf numFmtId="3" fontId="5" fillId="0" borderId="40" xfId="204" applyNumberFormat="1" applyFont="1" applyFill="1" applyBorder="1" applyAlignment="1">
      <alignment horizontal="right" vertical="center" indent="2"/>
    </xf>
    <xf numFmtId="3" fontId="5" fillId="0" borderId="85" xfId="204" applyNumberFormat="1" applyFont="1" applyFill="1" applyBorder="1" applyAlignment="1">
      <alignment horizontal="right" vertical="center" indent="2"/>
    </xf>
    <xf numFmtId="3" fontId="5" fillId="0" borderId="72" xfId="204" applyNumberFormat="1" applyFont="1" applyFill="1" applyBorder="1" applyAlignment="1">
      <alignment horizontal="right" vertical="center" indent="2"/>
    </xf>
    <xf numFmtId="3" fontId="5" fillId="0" borderId="73" xfId="204" applyNumberFormat="1" applyFont="1" applyFill="1" applyBorder="1" applyAlignment="1">
      <alignment horizontal="right" vertical="center" indent="2"/>
    </xf>
    <xf numFmtId="0" fontId="67" fillId="0" borderId="56" xfId="647" applyFont="1" applyBorder="1" applyAlignment="1">
      <alignment horizontal="left" vertical="center" indent="1"/>
    </xf>
    <xf numFmtId="164" fontId="5" fillId="0" borderId="26" xfId="204" applyNumberFormat="1" applyFont="1" applyFill="1" applyBorder="1" applyAlignment="1">
      <alignment horizontal="right" vertical="center" indent="2"/>
    </xf>
    <xf numFmtId="180" fontId="5" fillId="0" borderId="17" xfId="204" applyNumberFormat="1" applyFont="1" applyFill="1" applyBorder="1" applyAlignment="1">
      <alignment horizontal="right" vertical="center" indent="2"/>
    </xf>
    <xf numFmtId="180" fontId="99" fillId="0" borderId="12" xfId="214" applyNumberFormat="1" applyFont="1" applyBorder="1" applyAlignment="1">
      <alignment horizontal="right" vertical="center" indent="3"/>
    </xf>
    <xf numFmtId="3" fontId="5" fillId="0" borderId="41" xfId="204" applyNumberFormat="1" applyFont="1" applyFill="1" applyBorder="1" applyAlignment="1">
      <alignment horizontal="right" vertical="center" indent="2"/>
    </xf>
    <xf numFmtId="3" fontId="5" fillId="0" borderId="17" xfId="204" applyNumberFormat="1" applyFont="1" applyFill="1" applyBorder="1" applyAlignment="1">
      <alignment horizontal="right" vertical="center" indent="2"/>
    </xf>
    <xf numFmtId="164" fontId="98" fillId="0" borderId="17" xfId="648" applyNumberFormat="1" applyFont="1" applyFill="1" applyBorder="1" applyAlignment="1">
      <alignment horizontal="right" vertical="center" indent="3"/>
    </xf>
    <xf numFmtId="165" fontId="3" fillId="0" borderId="4" xfId="645" applyNumberFormat="1" applyFont="1" applyFill="1" applyBorder="1" applyAlignment="1">
      <alignment horizontal="right" vertical="center" indent="3"/>
    </xf>
    <xf numFmtId="0" fontId="67" fillId="0" borderId="44" xfId="647" applyFont="1" applyBorder="1" applyAlignment="1">
      <alignment horizontal="left" vertical="center" indent="1"/>
    </xf>
    <xf numFmtId="164" fontId="67" fillId="0" borderId="10" xfId="204" applyNumberFormat="1" applyFont="1" applyFill="1" applyBorder="1" applyAlignment="1">
      <alignment horizontal="right" vertical="center" indent="2"/>
    </xf>
    <xf numFmtId="180" fontId="67" fillId="0" borderId="78" xfId="204" applyNumberFormat="1" applyFont="1" applyFill="1" applyBorder="1" applyAlignment="1">
      <alignment horizontal="right" vertical="center" indent="2"/>
    </xf>
    <xf numFmtId="180" fontId="105" fillId="0" borderId="7" xfId="214" applyNumberFormat="1" applyFont="1" applyBorder="1" applyAlignment="1">
      <alignment horizontal="right" vertical="center" indent="3"/>
    </xf>
    <xf numFmtId="3" fontId="67" fillId="0" borderId="36" xfId="204" applyNumberFormat="1" applyFont="1" applyFill="1" applyBorder="1" applyAlignment="1">
      <alignment horizontal="right" vertical="center" indent="2"/>
    </xf>
    <xf numFmtId="3" fontId="67" fillId="0" borderId="78" xfId="204" applyNumberFormat="1" applyFont="1" applyFill="1" applyBorder="1" applyAlignment="1">
      <alignment horizontal="right" vertical="center" indent="2"/>
    </xf>
    <xf numFmtId="164" fontId="97" fillId="0" borderId="78" xfId="648" applyNumberFormat="1" applyFont="1" applyFill="1" applyBorder="1" applyAlignment="1">
      <alignment horizontal="right" vertical="center" indent="3"/>
    </xf>
    <xf numFmtId="165" fontId="52" fillId="0" borderId="69" xfId="645" applyNumberFormat="1" applyFont="1" applyFill="1" applyBorder="1" applyAlignment="1">
      <alignment horizontal="right" vertical="center" indent="3"/>
    </xf>
    <xf numFmtId="0" fontId="63" fillId="0" borderId="0" xfId="646" applyFont="1" applyFill="1"/>
    <xf numFmtId="0" fontId="63" fillId="0" borderId="0" xfId="645" applyFont="1" applyFill="1"/>
    <xf numFmtId="0" fontId="45" fillId="0" borderId="0" xfId="644" applyFont="1" applyFill="1"/>
    <xf numFmtId="0" fontId="58" fillId="0" borderId="0" xfId="644" applyFont="1" applyFill="1"/>
    <xf numFmtId="0" fontId="98" fillId="0" borderId="46" xfId="644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164" fontId="57" fillId="0" borderId="61" xfId="0" applyNumberFormat="1" applyFont="1" applyBorder="1" applyAlignment="1">
      <alignment horizontal="right" indent="2"/>
    </xf>
    <xf numFmtId="165" fontId="67" fillId="0" borderId="61" xfId="0" applyNumberFormat="1" applyFont="1" applyBorder="1" applyAlignment="1">
      <alignment horizontal="right" indent="2"/>
    </xf>
    <xf numFmtId="164" fontId="67" fillId="0" borderId="61" xfId="0" applyNumberFormat="1" applyFont="1" applyBorder="1" applyAlignment="1">
      <alignment horizontal="right" indent="2"/>
    </xf>
    <xf numFmtId="164" fontId="67" fillId="0" borderId="43" xfId="0" applyNumberFormat="1" applyFont="1" applyBorder="1" applyAlignment="1">
      <alignment horizontal="right" indent="2"/>
    </xf>
    <xf numFmtId="0" fontId="6" fillId="0" borderId="48" xfId="0" applyFont="1" applyBorder="1" applyAlignment="1">
      <alignment horizontal="right" indent="2"/>
    </xf>
    <xf numFmtId="165" fontId="5" fillId="0" borderId="48" xfId="0" applyNumberFormat="1" applyFont="1" applyBorder="1" applyAlignment="1">
      <alignment horizontal="right" indent="2"/>
    </xf>
    <xf numFmtId="164" fontId="5" fillId="0" borderId="48" xfId="0" applyNumberFormat="1" applyFont="1" applyBorder="1" applyAlignment="1">
      <alignment horizontal="right" indent="2"/>
    </xf>
    <xf numFmtId="164" fontId="5" fillId="0" borderId="4" xfId="0" applyNumberFormat="1" applyFont="1" applyBorder="1" applyAlignment="1">
      <alignment horizontal="right" indent="2"/>
    </xf>
    <xf numFmtId="164" fontId="6" fillId="0" borderId="39" xfId="0" applyNumberFormat="1" applyFont="1" applyBorder="1" applyAlignment="1">
      <alignment horizontal="right" indent="2"/>
    </xf>
    <xf numFmtId="165" fontId="5" fillId="0" borderId="39" xfId="0" applyNumberFormat="1" applyFont="1" applyBorder="1" applyAlignment="1">
      <alignment horizontal="right" indent="2"/>
    </xf>
    <xf numFmtId="164" fontId="5" fillId="0" borderId="39" xfId="0" applyNumberFormat="1" applyFont="1" applyBorder="1" applyAlignment="1">
      <alignment horizontal="right" indent="2"/>
    </xf>
    <xf numFmtId="164" fontId="5" fillId="0" borderId="8" xfId="0" applyNumberFormat="1" applyFont="1" applyBorder="1" applyAlignment="1">
      <alignment horizontal="right" indent="2"/>
    </xf>
    <xf numFmtId="164" fontId="6" fillId="0" borderId="90" xfId="0" applyNumberFormat="1" applyFont="1" applyBorder="1" applyAlignment="1">
      <alignment horizontal="right" indent="2"/>
    </xf>
    <xf numFmtId="165" fontId="5" fillId="0" borderId="90" xfId="0" applyNumberFormat="1" applyFont="1" applyBorder="1" applyAlignment="1">
      <alignment horizontal="right" indent="2"/>
    </xf>
    <xf numFmtId="164" fontId="6" fillId="0" borderId="91" xfId="0" applyNumberFormat="1" applyFont="1" applyBorder="1" applyAlignment="1">
      <alignment horizontal="right" indent="2"/>
    </xf>
    <xf numFmtId="165" fontId="5" fillId="0" borderId="91" xfId="0" applyNumberFormat="1" applyFont="1" applyBorder="1" applyAlignment="1">
      <alignment horizontal="right" indent="2"/>
    </xf>
    <xf numFmtId="164" fontId="5" fillId="0" borderId="91" xfId="0" applyNumberFormat="1" applyFont="1" applyBorder="1" applyAlignment="1">
      <alignment horizontal="right" indent="2"/>
    </xf>
    <xf numFmtId="164" fontId="5" fillId="0" borderId="12" xfId="0" applyNumberFormat="1" applyFont="1" applyBorder="1" applyAlignment="1">
      <alignment horizontal="right" indent="2"/>
    </xf>
    <xf numFmtId="180" fontId="2" fillId="0" borderId="82" xfId="217" applyNumberFormat="1" applyFont="1" applyBorder="1" applyAlignment="1">
      <alignment horizontal="right" indent="1"/>
    </xf>
    <xf numFmtId="165" fontId="6" fillId="0" borderId="93" xfId="644" applyNumberFormat="1" applyFont="1" applyBorder="1" applyAlignment="1">
      <alignment horizontal="right" indent="1"/>
    </xf>
    <xf numFmtId="180" fontId="2" fillId="0" borderId="83" xfId="217" applyNumberFormat="1" applyFont="1" applyBorder="1" applyAlignment="1">
      <alignment horizontal="right" indent="1"/>
    </xf>
    <xf numFmtId="0" fontId="48" fillId="0" borderId="0" xfId="0" applyFont="1" applyAlignment="1">
      <alignment horizontal="center"/>
    </xf>
    <xf numFmtId="0" fontId="10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107" fillId="0" borderId="0" xfId="0" applyFont="1" applyAlignment="1">
      <alignment horizontal="center" vertical="center"/>
    </xf>
    <xf numFmtId="0" fontId="2" fillId="0" borderId="0" xfId="0" applyFont="1"/>
    <xf numFmtId="0" fontId="43" fillId="0" borderId="0" xfId="0" applyFont="1" applyFill="1" applyBorder="1" applyAlignment="1">
      <alignment horizontal="left"/>
    </xf>
    <xf numFmtId="164" fontId="6" fillId="0" borderId="91" xfId="0" applyNumberFormat="1" applyFont="1" applyBorder="1" applyAlignment="1">
      <alignment horizontal="right" vertical="center" indent="2"/>
    </xf>
    <xf numFmtId="0" fontId="2" fillId="0" borderId="56" xfId="0" applyFont="1" applyBorder="1" applyAlignment="1">
      <alignment horizontal="left" indent="4"/>
    </xf>
    <xf numFmtId="164" fontId="6" fillId="0" borderId="90" xfId="0" applyNumberFormat="1" applyFont="1" applyBorder="1" applyAlignment="1">
      <alignment horizontal="right" vertical="center" indent="2"/>
    </xf>
    <xf numFmtId="0" fontId="2" fillId="0" borderId="54" xfId="0" applyFont="1" applyBorder="1" applyAlignment="1">
      <alignment horizontal="left" indent="4"/>
    </xf>
    <xf numFmtId="0" fontId="2" fillId="0" borderId="54" xfId="0" applyFont="1" applyBorder="1" applyAlignment="1">
      <alignment horizontal="left" indent="1"/>
    </xf>
    <xf numFmtId="164" fontId="57" fillId="0" borderId="89" xfId="0" applyNumberFormat="1" applyFont="1" applyBorder="1" applyAlignment="1">
      <alignment horizontal="right" vertical="center" indent="2"/>
    </xf>
    <xf numFmtId="164" fontId="57" fillId="0" borderId="90" xfId="0" applyNumberFormat="1" applyFont="1" applyBorder="1" applyAlignment="1">
      <alignment horizontal="right" vertical="center" indent="2"/>
    </xf>
    <xf numFmtId="0" fontId="42" fillId="0" borderId="54" xfId="0" applyFont="1" applyBorder="1" applyAlignment="1">
      <alignment horizontal="left" indent="1"/>
    </xf>
    <xf numFmtId="0" fontId="2" fillId="0" borderId="0" xfId="0" applyFont="1" applyAlignment="1">
      <alignment horizontal="right" vertical="center"/>
    </xf>
    <xf numFmtId="0" fontId="3" fillId="0" borderId="0" xfId="672" applyFont="1"/>
    <xf numFmtId="0" fontId="6" fillId="0" borderId="0" xfId="672" applyFont="1"/>
    <xf numFmtId="49" fontId="45" fillId="0" borderId="0" xfId="672" applyNumberFormat="1" applyFont="1" applyBorder="1" applyAlignment="1">
      <alignment vertical="center"/>
    </xf>
    <xf numFmtId="0" fontId="45" fillId="0" borderId="0" xfId="672" applyFont="1"/>
    <xf numFmtId="0" fontId="63" fillId="0" borderId="0" xfId="672" applyFont="1"/>
    <xf numFmtId="0" fontId="45" fillId="0" borderId="0" xfId="672" applyFont="1" applyBorder="1" applyAlignment="1">
      <alignment horizontal="left" vertical="center"/>
    </xf>
    <xf numFmtId="0" fontId="63" fillId="0" borderId="0" xfId="672" applyFont="1" applyBorder="1" applyAlignment="1">
      <alignment horizontal="left" vertical="center"/>
    </xf>
    <xf numFmtId="49" fontId="45" fillId="0" borderId="0" xfId="672" applyNumberFormat="1" applyFont="1" applyBorder="1" applyAlignment="1">
      <alignment horizontal="center" vertical="center"/>
    </xf>
    <xf numFmtId="49" fontId="45" fillId="0" borderId="0" xfId="672" applyNumberFormat="1" applyFont="1" applyFill="1" applyBorder="1" applyAlignment="1">
      <alignment horizontal="left"/>
    </xf>
    <xf numFmtId="165" fontId="6" fillId="0" borderId="0" xfId="672" applyNumberFormat="1" applyFont="1" applyBorder="1" applyAlignment="1">
      <alignment horizontal="center"/>
    </xf>
    <xf numFmtId="49" fontId="6" fillId="0" borderId="0" xfId="672" applyNumberFormat="1" applyFont="1" applyBorder="1" applyAlignment="1">
      <alignment horizontal="center"/>
    </xf>
    <xf numFmtId="4" fontId="6" fillId="0" borderId="0" xfId="672" applyNumberFormat="1" applyFont="1" applyBorder="1" applyAlignment="1">
      <alignment horizontal="center"/>
    </xf>
    <xf numFmtId="49" fontId="113" fillId="0" borderId="0" xfId="672" applyNumberFormat="1" applyFont="1" applyBorder="1" applyAlignment="1">
      <alignment horizontal="left"/>
    </xf>
    <xf numFmtId="165" fontId="57" fillId="0" borderId="7" xfId="672" applyNumberFormat="1" applyFont="1" applyBorder="1" applyAlignment="1">
      <alignment horizontal="right" indent="4"/>
    </xf>
    <xf numFmtId="49" fontId="57" fillId="0" borderId="10" xfId="672" applyNumberFormat="1" applyFont="1" applyBorder="1" applyAlignment="1">
      <alignment horizontal="right" indent="4"/>
    </xf>
    <xf numFmtId="4" fontId="57" fillId="0" borderId="7" xfId="672" applyNumberFormat="1" applyFont="1" applyBorder="1" applyAlignment="1">
      <alignment horizontal="right" indent="2"/>
    </xf>
    <xf numFmtId="4" fontId="57" fillId="0" borderId="5" xfId="672" applyNumberFormat="1" applyFont="1" applyBorder="1" applyAlignment="1">
      <alignment horizontal="right" indent="2"/>
    </xf>
    <xf numFmtId="49" fontId="61" fillId="0" borderId="65" xfId="672" applyNumberFormat="1" applyFont="1" applyBorder="1" applyAlignment="1">
      <alignment horizontal="left" indent="1"/>
    </xf>
    <xf numFmtId="165" fontId="57" fillId="0" borderId="7" xfId="672" applyNumberFormat="1" applyFont="1" applyBorder="1" applyAlignment="1">
      <alignment horizontal="right" indent="3"/>
    </xf>
    <xf numFmtId="165" fontId="57" fillId="0" borderId="10" xfId="672" applyNumberFormat="1" applyFont="1" applyBorder="1" applyAlignment="1">
      <alignment horizontal="right" indent="3"/>
    </xf>
    <xf numFmtId="164" fontId="57" fillId="0" borderId="7" xfId="672" applyNumberFormat="1" applyFont="1" applyBorder="1" applyAlignment="1">
      <alignment horizontal="right" indent="2"/>
    </xf>
    <xf numFmtId="164" fontId="57" fillId="0" borderId="5" xfId="672" applyNumberFormat="1" applyFont="1" applyBorder="1" applyAlignment="1">
      <alignment horizontal="right" indent="2"/>
    </xf>
    <xf numFmtId="49" fontId="61" fillId="0" borderId="64" xfId="672" applyNumberFormat="1" applyFont="1" applyBorder="1" applyAlignment="1">
      <alignment horizontal="left" indent="1"/>
    </xf>
    <xf numFmtId="165" fontId="6" fillId="0" borderId="12" xfId="672" applyNumberFormat="1" applyFont="1" applyBorder="1" applyAlignment="1">
      <alignment horizontal="right" indent="3"/>
    </xf>
    <xf numFmtId="165" fontId="6" fillId="0" borderId="26" xfId="672" applyNumberFormat="1" applyFont="1" applyBorder="1" applyAlignment="1">
      <alignment horizontal="right" indent="3"/>
    </xf>
    <xf numFmtId="164" fontId="6" fillId="0" borderId="12" xfId="672" applyNumberFormat="1" applyFont="1" applyBorder="1" applyAlignment="1">
      <alignment horizontal="right" indent="2"/>
    </xf>
    <xf numFmtId="164" fontId="6" fillId="0" borderId="91" xfId="672" applyNumberFormat="1" applyFont="1" applyBorder="1" applyAlignment="1">
      <alignment horizontal="right" indent="2"/>
    </xf>
    <xf numFmtId="49" fontId="57" fillId="0" borderId="41" xfId="672" applyNumberFormat="1" applyFont="1" applyBorder="1" applyAlignment="1">
      <alignment horizontal="left" indent="2"/>
    </xf>
    <xf numFmtId="165" fontId="6" fillId="0" borderId="9" xfId="672" applyNumberFormat="1" applyFont="1" applyBorder="1" applyAlignment="1">
      <alignment horizontal="right" indent="3"/>
    </xf>
    <xf numFmtId="165" fontId="6" fillId="0" borderId="66" xfId="672" applyNumberFormat="1" applyFont="1" applyBorder="1" applyAlignment="1">
      <alignment horizontal="right" indent="3"/>
    </xf>
    <xf numFmtId="164" fontId="6" fillId="0" borderId="9" xfId="672" applyNumberFormat="1" applyFont="1" applyBorder="1" applyAlignment="1">
      <alignment horizontal="right" indent="2"/>
    </xf>
    <xf numFmtId="164" fontId="6" fillId="0" borderId="90" xfId="672" applyNumberFormat="1" applyFont="1" applyBorder="1" applyAlignment="1">
      <alignment horizontal="right" indent="2"/>
    </xf>
    <xf numFmtId="49" fontId="57" fillId="0" borderId="40" xfId="672" applyNumberFormat="1" applyFont="1" applyBorder="1" applyAlignment="1">
      <alignment horizontal="left" indent="1"/>
    </xf>
    <xf numFmtId="165" fontId="57" fillId="0" borderId="43" xfId="672" applyNumberFormat="1" applyFont="1" applyBorder="1" applyAlignment="1">
      <alignment horizontal="right" indent="3"/>
    </xf>
    <xf numFmtId="165" fontId="57" fillId="0" borderId="1" xfId="672" applyNumberFormat="1" applyFont="1" applyBorder="1" applyAlignment="1">
      <alignment horizontal="right" indent="3"/>
    </xf>
    <xf numFmtId="164" fontId="57" fillId="0" borderId="43" xfId="672" applyNumberFormat="1" applyFont="1" applyBorder="1" applyAlignment="1">
      <alignment horizontal="right" indent="2"/>
    </xf>
    <xf numFmtId="164" fontId="57" fillId="0" borderId="61" xfId="672" applyNumberFormat="1" applyFont="1" applyBorder="1" applyAlignment="1">
      <alignment horizontal="right" indent="2"/>
    </xf>
    <xf numFmtId="49" fontId="61" fillId="0" borderId="16" xfId="672" applyNumberFormat="1" applyFont="1" applyBorder="1" applyAlignment="1">
      <alignment horizontal="left" indent="1"/>
    </xf>
    <xf numFmtId="165" fontId="6" fillId="0" borderId="93" xfId="672" applyNumberFormat="1" applyFont="1" applyBorder="1" applyAlignment="1">
      <alignment horizontal="right" indent="3"/>
    </xf>
    <xf numFmtId="165" fontId="6" fillId="0" borderId="8" xfId="672" applyNumberFormat="1" applyFont="1" applyBorder="1" applyAlignment="1">
      <alignment horizontal="right" indent="3"/>
    </xf>
    <xf numFmtId="165" fontId="6" fillId="0" borderId="63" xfId="672" applyNumberFormat="1" applyFont="1" applyBorder="1" applyAlignment="1">
      <alignment horizontal="right" indent="3"/>
    </xf>
    <xf numFmtId="164" fontId="6" fillId="0" borderId="8" xfId="672" applyNumberFormat="1" applyFont="1" applyBorder="1" applyAlignment="1">
      <alignment horizontal="right" indent="2"/>
    </xf>
    <xf numFmtId="164" fontId="6" fillId="0" borderId="39" xfId="672" applyNumberFormat="1" applyFont="1" applyBorder="1" applyAlignment="1">
      <alignment horizontal="right" indent="2"/>
    </xf>
    <xf numFmtId="49" fontId="57" fillId="0" borderId="38" xfId="672" applyNumberFormat="1" applyFont="1" applyBorder="1" applyAlignment="1">
      <alignment horizontal="left" indent="2"/>
    </xf>
    <xf numFmtId="165" fontId="6" fillId="0" borderId="92" xfId="672" applyNumberFormat="1" applyFont="1" applyBorder="1" applyAlignment="1">
      <alignment horizontal="right" indent="3"/>
    </xf>
    <xf numFmtId="49" fontId="57" fillId="0" borderId="40" xfId="672" applyNumberFormat="1" applyFont="1" applyBorder="1" applyAlignment="1">
      <alignment horizontal="left" indent="2"/>
    </xf>
    <xf numFmtId="0" fontId="6" fillId="0" borderId="90" xfId="672" applyFont="1" applyBorder="1"/>
    <xf numFmtId="165" fontId="57" fillId="0" borderId="62" xfId="672" applyNumberFormat="1" applyFont="1" applyBorder="1" applyAlignment="1">
      <alignment horizontal="right" indent="3"/>
    </xf>
    <xf numFmtId="0" fontId="57" fillId="0" borderId="61" xfId="672" applyFont="1" applyBorder="1" applyAlignment="1">
      <alignment horizontal="right" indent="2"/>
    </xf>
    <xf numFmtId="164" fontId="6" fillId="0" borderId="41" xfId="672" applyNumberFormat="1" applyFont="1" applyBorder="1" applyAlignment="1">
      <alignment horizontal="right" indent="2"/>
    </xf>
    <xf numFmtId="164" fontId="6" fillId="0" borderId="40" xfId="672" applyNumberFormat="1" applyFont="1" applyBorder="1" applyAlignment="1">
      <alignment horizontal="right" indent="2"/>
    </xf>
    <xf numFmtId="165" fontId="6" fillId="0" borderId="66" xfId="672" applyNumberFormat="1" applyFont="1" applyBorder="1" applyAlignment="1" applyProtection="1">
      <alignment horizontal="right" indent="3"/>
      <protection locked="0"/>
    </xf>
    <xf numFmtId="49" fontId="57" fillId="0" borderId="40" xfId="672" applyNumberFormat="1" applyFont="1" applyBorder="1" applyAlignment="1">
      <alignment horizontal="left" indent="3"/>
    </xf>
    <xf numFmtId="164" fontId="57" fillId="0" borderId="16" xfId="672" applyNumberFormat="1" applyFont="1" applyBorder="1" applyAlignment="1">
      <alignment horizontal="right" indent="2"/>
    </xf>
    <xf numFmtId="49" fontId="57" fillId="0" borderId="7" xfId="672" applyNumberFormat="1" applyFont="1" applyBorder="1" applyAlignment="1">
      <alignment horizontal="center" vertical="center"/>
    </xf>
    <xf numFmtId="49" fontId="57" fillId="0" borderId="37" xfId="672" applyNumberFormat="1" applyFont="1" applyBorder="1" applyAlignment="1">
      <alignment horizontal="center" vertical="center"/>
    </xf>
    <xf numFmtId="0" fontId="57" fillId="0" borderId="2" xfId="672" applyFont="1" applyBorder="1" applyAlignment="1">
      <alignment horizontal="centerContinuous" vertical="center"/>
    </xf>
    <xf numFmtId="0" fontId="57" fillId="0" borderId="1" xfId="672" applyFont="1" applyBorder="1" applyAlignment="1">
      <alignment horizontal="centerContinuous" vertical="center"/>
    </xf>
    <xf numFmtId="0" fontId="113" fillId="0" borderId="0" xfId="672" applyFont="1" applyBorder="1" applyAlignment="1">
      <alignment horizontal="centerContinuous"/>
    </xf>
    <xf numFmtId="0" fontId="59" fillId="0" borderId="0" xfId="672" applyFont="1" applyBorder="1" applyAlignment="1">
      <alignment horizontal="centerContinuous"/>
    </xf>
    <xf numFmtId="0" fontId="113" fillId="0" borderId="0" xfId="672" applyFont="1" applyAlignment="1">
      <alignment horizontal="centerContinuous"/>
    </xf>
    <xf numFmtId="0" fontId="59" fillId="0" borderId="0" xfId="672" applyFont="1" applyAlignment="1">
      <alignment horizontal="centerContinuous"/>
    </xf>
    <xf numFmtId="0" fontId="6" fillId="0" borderId="0" xfId="672" applyFont="1" applyAlignment="1">
      <alignment horizontal="right"/>
    </xf>
    <xf numFmtId="49" fontId="56" fillId="0" borderId="7" xfId="672" applyNumberFormat="1" applyFont="1" applyBorder="1" applyAlignment="1">
      <alignment horizontal="center" vertical="center" wrapText="1"/>
    </xf>
    <xf numFmtId="49" fontId="56" fillId="0" borderId="97" xfId="672" applyNumberFormat="1" applyFont="1" applyBorder="1" applyAlignment="1">
      <alignment horizontal="center" vertical="center" wrapText="1"/>
    </xf>
    <xf numFmtId="164" fontId="57" fillId="0" borderId="50" xfId="0" applyNumberFormat="1" applyFont="1" applyBorder="1" applyAlignment="1">
      <alignment horizontal="right" indent="2"/>
    </xf>
    <xf numFmtId="0" fontId="57" fillId="0" borderId="96" xfId="641" applyFont="1" applyBorder="1" applyAlignment="1">
      <alignment horizontal="center" vertical="center" wrapText="1"/>
    </xf>
    <xf numFmtId="164" fontId="6" fillId="0" borderId="89" xfId="0" applyNumberFormat="1" applyFont="1" applyBorder="1" applyAlignment="1">
      <alignment horizontal="right" vertical="center" indent="1"/>
    </xf>
    <xf numFmtId="164" fontId="6" fillId="0" borderId="89" xfId="0" applyNumberFormat="1" applyFont="1" applyFill="1" applyBorder="1" applyAlignment="1">
      <alignment horizontal="right" vertical="center" indent="1"/>
    </xf>
    <xf numFmtId="164" fontId="6" fillId="0" borderId="89" xfId="0" applyNumberFormat="1" applyFont="1" applyFill="1" applyBorder="1" applyAlignment="1">
      <alignment horizontal="right" vertical="center" indent="2"/>
    </xf>
    <xf numFmtId="165" fontId="6" fillId="0" borderId="93" xfId="0" applyNumberFormat="1" applyFont="1" applyFill="1" applyBorder="1" applyAlignment="1">
      <alignment horizontal="right" vertical="center" indent="1"/>
    </xf>
    <xf numFmtId="165" fontId="6" fillId="0" borderId="91" xfId="0" applyNumberFormat="1" applyFont="1" applyFill="1" applyBorder="1" applyAlignment="1">
      <alignment horizontal="right" vertical="center" indent="1"/>
    </xf>
    <xf numFmtId="164" fontId="5" fillId="0" borderId="91" xfId="0" applyNumberFormat="1" applyFont="1" applyFill="1" applyBorder="1" applyAlignment="1">
      <alignment horizontal="right" vertical="center" indent="1"/>
    </xf>
    <xf numFmtId="165" fontId="6" fillId="0" borderId="89" xfId="0" applyNumberFormat="1" applyFont="1" applyFill="1" applyBorder="1" applyAlignment="1">
      <alignment horizontal="right" vertical="center" indent="1"/>
    </xf>
    <xf numFmtId="165" fontId="6" fillId="0" borderId="92" xfId="0" applyNumberFormat="1" applyFont="1" applyFill="1" applyBorder="1" applyAlignment="1">
      <alignment horizontal="right" vertical="center" indent="1"/>
    </xf>
    <xf numFmtId="164" fontId="5" fillId="0" borderId="90" xfId="0" applyNumberFormat="1" applyFont="1" applyFill="1" applyBorder="1" applyAlignment="1">
      <alignment horizontal="right" vertical="center" indent="1"/>
    </xf>
    <xf numFmtId="165" fontId="6" fillId="0" borderId="90" xfId="0" applyNumberFormat="1" applyFont="1" applyFill="1" applyBorder="1" applyAlignment="1">
      <alignment horizontal="right" vertical="center" indent="1"/>
    </xf>
    <xf numFmtId="164" fontId="6" fillId="0" borderId="92" xfId="0" applyNumberFormat="1" applyFont="1" applyFill="1" applyBorder="1" applyAlignment="1">
      <alignment horizontal="right" vertical="center" indent="1"/>
    </xf>
    <xf numFmtId="0" fontId="80" fillId="0" borderId="91" xfId="0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3" fontId="6" fillId="0" borderId="90" xfId="0" applyNumberFormat="1" applyFont="1" applyBorder="1" applyAlignment="1">
      <alignment horizontal="center" vertical="center"/>
    </xf>
    <xf numFmtId="164" fontId="67" fillId="0" borderId="10" xfId="0" applyNumberFormat="1" applyFont="1" applyBorder="1" applyAlignment="1">
      <alignment horizontal="right" vertical="center" indent="5"/>
    </xf>
    <xf numFmtId="164" fontId="5" fillId="0" borderId="26" xfId="0" applyNumberFormat="1" applyFont="1" applyBorder="1" applyAlignment="1">
      <alignment horizontal="right" vertical="center" indent="5"/>
    </xf>
    <xf numFmtId="164" fontId="5" fillId="0" borderId="66" xfId="0" applyNumberFormat="1" applyFont="1" applyBorder="1" applyAlignment="1">
      <alignment horizontal="right" vertical="center" indent="5"/>
    </xf>
    <xf numFmtId="164" fontId="5" fillId="0" borderId="66" xfId="0" applyNumberFormat="1" applyFont="1" applyFill="1" applyBorder="1" applyAlignment="1">
      <alignment horizontal="right" vertical="center" indent="5"/>
    </xf>
    <xf numFmtId="164" fontId="5" fillId="0" borderId="45" xfId="0" applyNumberFormat="1" applyFont="1" applyBorder="1" applyAlignment="1">
      <alignment horizontal="right" vertical="center" indent="5"/>
    </xf>
    <xf numFmtId="180" fontId="92" fillId="0" borderId="83" xfId="217" applyNumberFormat="1" applyFont="1" applyBorder="1" applyAlignment="1">
      <alignment horizontal="right" indent="1"/>
    </xf>
    <xf numFmtId="180" fontId="92" fillId="0" borderId="82" xfId="217" applyNumberFormat="1" applyFont="1" applyBorder="1" applyAlignment="1">
      <alignment horizontal="right" indent="1"/>
    </xf>
    <xf numFmtId="164" fontId="6" fillId="0" borderId="62" xfId="0" applyNumberFormat="1" applyFont="1" applyBorder="1" applyAlignment="1">
      <alignment horizontal="right" indent="2"/>
    </xf>
    <xf numFmtId="164" fontId="6" fillId="0" borderId="43" xfId="0" applyNumberFormat="1" applyFont="1" applyBorder="1" applyAlignment="1">
      <alignment horizontal="right" indent="2"/>
    </xf>
    <xf numFmtId="164" fontId="6" fillId="0" borderId="67" xfId="0" applyNumberFormat="1" applyFont="1" applyBorder="1" applyAlignment="1">
      <alignment horizontal="right" indent="2"/>
    </xf>
    <xf numFmtId="164" fontId="6" fillId="0" borderId="9" xfId="0" applyNumberFormat="1" applyFont="1" applyBorder="1" applyAlignment="1">
      <alignment horizontal="right" indent="2"/>
    </xf>
    <xf numFmtId="164" fontId="6" fillId="0" borderId="15" xfId="0" applyNumberFormat="1" applyFont="1" applyBorder="1" applyAlignment="1">
      <alignment horizontal="right" indent="2"/>
    </xf>
    <xf numFmtId="164" fontId="6" fillId="0" borderId="12" xfId="0" applyNumberFormat="1" applyFont="1" applyBorder="1" applyAlignment="1">
      <alignment horizontal="right" indent="2"/>
    </xf>
    <xf numFmtId="164" fontId="57" fillId="0" borderId="70" xfId="0" applyNumberFormat="1" applyFont="1" applyBorder="1" applyAlignment="1">
      <alignment horizontal="right" indent="2"/>
    </xf>
    <xf numFmtId="164" fontId="6" fillId="0" borderId="43" xfId="0" applyNumberFormat="1" applyFont="1" applyBorder="1" applyAlignment="1">
      <alignment horizontal="right" vertical="center" indent="5"/>
    </xf>
    <xf numFmtId="164" fontId="6" fillId="0" borderId="9" xfId="0" applyNumberFormat="1" applyFont="1" applyFill="1" applyBorder="1" applyAlignment="1">
      <alignment horizontal="right" vertical="center" indent="5"/>
    </xf>
    <xf numFmtId="164" fontId="6" fillId="0" borderId="9" xfId="0" applyNumberFormat="1" applyFont="1" applyBorder="1" applyAlignment="1">
      <alignment horizontal="right" vertical="center" indent="5"/>
    </xf>
    <xf numFmtId="164" fontId="6" fillId="0" borderId="12" xfId="0" applyNumberFormat="1" applyFont="1" applyBorder="1" applyAlignment="1">
      <alignment horizontal="right" vertical="center" indent="5"/>
    </xf>
    <xf numFmtId="164" fontId="57" fillId="0" borderId="7" xfId="0" applyNumberFormat="1" applyFont="1" applyBorder="1" applyAlignment="1">
      <alignment horizontal="right" vertical="center" indent="5"/>
    </xf>
    <xf numFmtId="164" fontId="6" fillId="0" borderId="61" xfId="0" applyNumberFormat="1" applyFont="1" applyBorder="1" applyAlignment="1">
      <alignment horizontal="right" indent="1"/>
    </xf>
    <xf numFmtId="164" fontId="6" fillId="0" borderId="1" xfId="0" applyNumberFormat="1" applyFont="1" applyBorder="1" applyAlignment="1">
      <alignment horizontal="right" indent="1"/>
    </xf>
    <xf numFmtId="164" fontId="6" fillId="0" borderId="90" xfId="0" applyNumberFormat="1" applyFont="1" applyBorder="1" applyAlignment="1">
      <alignment horizontal="right" indent="1"/>
    </xf>
    <xf numFmtId="164" fontId="6" fillId="0" borderId="66" xfId="0" applyNumberFormat="1" applyFont="1" applyBorder="1" applyAlignment="1">
      <alignment horizontal="right" indent="1"/>
    </xf>
    <xf numFmtId="164" fontId="6" fillId="0" borderId="91" xfId="0" applyNumberFormat="1" applyFont="1" applyBorder="1" applyAlignment="1">
      <alignment horizontal="right" indent="1"/>
    </xf>
    <xf numFmtId="164" fontId="6" fillId="0" borderId="26" xfId="0" applyNumberFormat="1" applyFont="1" applyBorder="1" applyAlignment="1">
      <alignment horizontal="right" indent="1"/>
    </xf>
    <xf numFmtId="164" fontId="3" fillId="0" borderId="50" xfId="0" applyNumberFormat="1" applyFont="1" applyBorder="1" applyAlignment="1">
      <alignment horizontal="right" indent="2"/>
    </xf>
    <xf numFmtId="164" fontId="6" fillId="0" borderId="82" xfId="0" applyNumberFormat="1" applyFont="1" applyBorder="1" applyAlignment="1">
      <alignment horizontal="right" indent="2"/>
    </xf>
    <xf numFmtId="164" fontId="3" fillId="0" borderId="90" xfId="0" applyNumberFormat="1" applyFont="1" applyFill="1" applyBorder="1" applyAlignment="1">
      <alignment horizontal="right" indent="2"/>
    </xf>
    <xf numFmtId="164" fontId="3" fillId="0" borderId="39" xfId="638" applyNumberFormat="1" applyFont="1" applyFill="1" applyBorder="1" applyAlignment="1">
      <alignment horizontal="right" indent="2"/>
    </xf>
    <xf numFmtId="164" fontId="3" fillId="0" borderId="90" xfId="638" applyNumberFormat="1" applyFont="1" applyFill="1" applyBorder="1" applyAlignment="1">
      <alignment horizontal="right" indent="2"/>
    </xf>
    <xf numFmtId="164" fontId="3" fillId="0" borderId="91" xfId="638" applyNumberFormat="1" applyFont="1" applyFill="1" applyBorder="1" applyAlignment="1">
      <alignment horizontal="right" indent="2"/>
    </xf>
    <xf numFmtId="164" fontId="6" fillId="0" borderId="83" xfId="0" applyNumberFormat="1" applyFont="1" applyBorder="1" applyAlignment="1">
      <alignment horizontal="right" indent="2"/>
    </xf>
    <xf numFmtId="164" fontId="56" fillId="0" borderId="76" xfId="638" applyNumberFormat="1" applyFont="1" applyFill="1" applyBorder="1" applyAlignment="1">
      <alignment horizontal="right" indent="2"/>
    </xf>
    <xf numFmtId="164" fontId="57" fillId="0" borderId="88" xfId="0" applyNumberFormat="1" applyFont="1" applyBorder="1" applyAlignment="1">
      <alignment horizontal="right" indent="2"/>
    </xf>
    <xf numFmtId="0" fontId="112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left" indent="1"/>
    </xf>
    <xf numFmtId="164" fontId="6" fillId="0" borderId="6" xfId="0" applyNumberFormat="1" applyFont="1" applyBorder="1" applyAlignment="1">
      <alignment horizontal="right" indent="2"/>
    </xf>
    <xf numFmtId="164" fontId="6" fillId="0" borderId="5" xfId="0" applyNumberFormat="1" applyFont="1" applyBorder="1" applyAlignment="1">
      <alignment horizontal="right" indent="2"/>
    </xf>
    <xf numFmtId="165" fontId="6" fillId="0" borderId="7" xfId="0" applyNumberFormat="1" applyFont="1" applyBorder="1" applyAlignment="1">
      <alignment horizontal="right" indent="3"/>
    </xf>
    <xf numFmtId="165" fontId="5" fillId="0" borderId="36" xfId="0" applyNumberFormat="1" applyFont="1" applyBorder="1" applyAlignment="1">
      <alignment horizontal="right" indent="3"/>
    </xf>
    <xf numFmtId="164" fontId="6" fillId="0" borderId="63" xfId="0" applyNumberFormat="1" applyFont="1" applyBorder="1" applyAlignment="1">
      <alignment horizontal="right" vertical="center" indent="1"/>
    </xf>
    <xf numFmtId="164" fontId="6" fillId="0" borderId="92" xfId="0" applyNumberFormat="1" applyFont="1" applyBorder="1" applyAlignment="1">
      <alignment horizontal="right" vertical="center" indent="1"/>
    </xf>
    <xf numFmtId="164" fontId="6" fillId="0" borderId="93" xfId="0" applyNumberFormat="1" applyFont="1" applyBorder="1" applyAlignment="1">
      <alignment horizontal="right" vertical="center" indent="1"/>
    </xf>
    <xf numFmtId="164" fontId="57" fillId="0" borderId="70" xfId="0" applyNumberFormat="1" applyFont="1" applyBorder="1" applyAlignment="1">
      <alignment horizontal="right" vertical="center" indent="1"/>
    </xf>
    <xf numFmtId="0" fontId="67" fillId="0" borderId="100" xfId="0" applyFont="1" applyBorder="1" applyAlignment="1">
      <alignment horizontal="left" vertical="center" indent="1"/>
    </xf>
    <xf numFmtId="0" fontId="67" fillId="0" borderId="54" xfId="0" applyFont="1" applyFill="1" applyBorder="1" applyAlignment="1">
      <alignment horizontal="left" vertical="center" indent="1"/>
    </xf>
    <xf numFmtId="0" fontId="67" fillId="0" borderId="53" xfId="0" applyFont="1" applyBorder="1" applyAlignment="1">
      <alignment horizontal="left" vertical="center" indent="1"/>
    </xf>
    <xf numFmtId="0" fontId="67" fillId="0" borderId="56" xfId="0" applyFont="1" applyBorder="1" applyAlignment="1">
      <alignment horizontal="left" vertical="center" indent="1"/>
    </xf>
    <xf numFmtId="0" fontId="67" fillId="0" borderId="44" xfId="0" applyFont="1" applyBorder="1" applyAlignment="1">
      <alignment horizontal="left" vertical="center" indent="1"/>
    </xf>
    <xf numFmtId="165" fontId="6" fillId="0" borderId="63" xfId="0" applyNumberFormat="1" applyFont="1" applyBorder="1" applyAlignment="1">
      <alignment horizontal="right" vertical="center" indent="1"/>
    </xf>
    <xf numFmtId="165" fontId="6" fillId="0" borderId="92" xfId="0" applyNumberFormat="1" applyFont="1" applyBorder="1" applyAlignment="1">
      <alignment horizontal="right" vertical="center" indent="1"/>
    </xf>
    <xf numFmtId="165" fontId="6" fillId="0" borderId="93" xfId="0" applyNumberFormat="1" applyFont="1" applyBorder="1" applyAlignment="1">
      <alignment horizontal="right" vertical="center" indent="1"/>
    </xf>
    <xf numFmtId="165" fontId="6" fillId="0" borderId="43" xfId="0" applyNumberFormat="1" applyFont="1" applyFill="1" applyBorder="1" applyAlignment="1">
      <alignment horizontal="right" vertical="center" indent="1"/>
    </xf>
    <xf numFmtId="165" fontId="57" fillId="0" borderId="7" xfId="0" applyNumberFormat="1" applyFont="1" applyBorder="1" applyAlignment="1">
      <alignment horizontal="right" vertical="center" indent="1"/>
    </xf>
    <xf numFmtId="0" fontId="42" fillId="0" borderId="9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82" fontId="42" fillId="0" borderId="11" xfId="0" applyNumberFormat="1" applyFont="1" applyBorder="1" applyAlignment="1">
      <alignment horizontal="center" vertical="center"/>
    </xf>
    <xf numFmtId="182" fontId="42" fillId="0" borderId="12" xfId="0" applyNumberFormat="1" applyFont="1" applyBorder="1" applyAlignment="1">
      <alignment horizontal="center" vertical="center"/>
    </xf>
    <xf numFmtId="0" fontId="57" fillId="0" borderId="79" xfId="0" applyFont="1" applyBorder="1" applyAlignment="1">
      <alignment horizontal="center" vertical="center" wrapText="1"/>
    </xf>
    <xf numFmtId="14" fontId="42" fillId="0" borderId="87" xfId="0" applyNumberFormat="1" applyFont="1" applyBorder="1" applyAlignment="1">
      <alignment horizontal="center" vertical="center" wrapText="1"/>
    </xf>
    <xf numFmtId="164" fontId="57" fillId="0" borderId="89" xfId="0" applyNumberFormat="1" applyFont="1" applyBorder="1" applyAlignment="1">
      <alignment horizontal="right" indent="2"/>
    </xf>
    <xf numFmtId="164" fontId="57" fillId="0" borderId="9" xfId="0" applyNumberFormat="1" applyFont="1" applyBorder="1" applyAlignment="1">
      <alignment horizontal="right" indent="2"/>
    </xf>
    <xf numFmtId="164" fontId="57" fillId="0" borderId="90" xfId="0" applyNumberFormat="1" applyFont="1" applyBorder="1" applyAlignment="1">
      <alignment horizontal="right" indent="2"/>
    </xf>
    <xf numFmtId="0" fontId="48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center" vertical="center"/>
    </xf>
    <xf numFmtId="0" fontId="48" fillId="0" borderId="43" xfId="0" applyFont="1" applyBorder="1" applyAlignment="1">
      <alignment horizontal="left" vertical="center"/>
    </xf>
    <xf numFmtId="0" fontId="52" fillId="0" borderId="49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left"/>
    </xf>
    <xf numFmtId="0" fontId="2" fillId="0" borderId="0" xfId="0" applyFont="1" applyFill="1" applyBorder="1"/>
    <xf numFmtId="49" fontId="48" fillId="0" borderId="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2" fillId="0" borderId="57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0" fontId="42" fillId="0" borderId="53" xfId="0" applyFont="1" applyBorder="1" applyAlignment="1">
      <alignment horizontal="left" indent="1"/>
    </xf>
    <xf numFmtId="0" fontId="42" fillId="0" borderId="54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0" fontId="109" fillId="0" borderId="53" xfId="0" applyFont="1" applyBorder="1" applyAlignment="1">
      <alignment horizontal="left" indent="2"/>
    </xf>
    <xf numFmtId="0" fontId="109" fillId="0" borderId="54" xfId="0" applyFont="1" applyBorder="1" applyAlignment="1">
      <alignment horizontal="left" indent="6"/>
    </xf>
    <xf numFmtId="0" fontId="109" fillId="0" borderId="54" xfId="0" applyFont="1" applyBorder="1" applyAlignment="1">
      <alignment horizontal="left" indent="2"/>
    </xf>
    <xf numFmtId="0" fontId="109" fillId="0" borderId="56" xfId="0" applyFont="1" applyBorder="1" applyAlignment="1">
      <alignment horizontal="left" indent="2"/>
    </xf>
    <xf numFmtId="0" fontId="6" fillId="0" borderId="0" xfId="0" applyFont="1" applyAlignment="1">
      <alignment horizontal="right"/>
    </xf>
    <xf numFmtId="0" fontId="3" fillId="0" borderId="54" xfId="0" applyFont="1" applyFill="1" applyBorder="1" applyAlignment="1">
      <alignment horizontal="left" vertical="center" indent="2"/>
    </xf>
    <xf numFmtId="0" fontId="3" fillId="0" borderId="80" xfId="0" applyFont="1" applyFill="1" applyBorder="1" applyAlignment="1">
      <alignment horizontal="left" vertical="center" indent="2"/>
    </xf>
    <xf numFmtId="0" fontId="3" fillId="0" borderId="56" xfId="0" applyFont="1" applyFill="1" applyBorder="1" applyAlignment="1">
      <alignment horizontal="left" vertical="center" indent="2"/>
    </xf>
    <xf numFmtId="49" fontId="13" fillId="0" borderId="46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indent="2"/>
    </xf>
    <xf numFmtId="0" fontId="13" fillId="0" borderId="68" xfId="0" applyFont="1" applyFill="1" applyBorder="1" applyAlignment="1">
      <alignment horizontal="right" vertical="center" indent="4"/>
    </xf>
    <xf numFmtId="0" fontId="13" fillId="0" borderId="88" xfId="0" applyFont="1" applyFill="1" applyBorder="1" applyAlignment="1">
      <alignment horizontal="right" vertical="center" indent="4"/>
    </xf>
    <xf numFmtId="49" fontId="48" fillId="0" borderId="39" xfId="0" applyNumberFormat="1" applyFont="1" applyFill="1" applyBorder="1" applyAlignment="1">
      <alignment horizontal="right" vertical="center" indent="3"/>
    </xf>
    <xf numFmtId="165" fontId="48" fillId="0" borderId="47" xfId="0" applyNumberFormat="1" applyFont="1" applyFill="1" applyBorder="1" applyAlignment="1">
      <alignment horizontal="right" vertical="center" indent="3"/>
    </xf>
    <xf numFmtId="49" fontId="48" fillId="0" borderId="35" xfId="0" applyNumberFormat="1" applyFont="1" applyFill="1" applyBorder="1" applyAlignment="1">
      <alignment horizontal="right" vertical="center" indent="3"/>
    </xf>
    <xf numFmtId="49" fontId="48" fillId="0" borderId="48" xfId="0" applyNumberFormat="1" applyFont="1" applyFill="1" applyBorder="1" applyAlignment="1">
      <alignment horizontal="right" vertical="center" indent="3"/>
    </xf>
    <xf numFmtId="165" fontId="48" fillId="0" borderId="3" xfId="0" applyNumberFormat="1" applyFont="1" applyFill="1" applyBorder="1" applyAlignment="1">
      <alignment horizontal="right" vertical="center" indent="3"/>
    </xf>
    <xf numFmtId="49" fontId="48" fillId="0" borderId="52" xfId="0" applyNumberFormat="1" applyFont="1" applyFill="1" applyBorder="1" applyAlignment="1">
      <alignment horizontal="right" vertical="center" indent="3"/>
    </xf>
    <xf numFmtId="49" fontId="48" fillId="0" borderId="79" xfId="0" applyNumberFormat="1" applyFont="1" applyFill="1" applyBorder="1" applyAlignment="1">
      <alignment horizontal="right" vertical="center" indent="3"/>
    </xf>
    <xf numFmtId="165" fontId="48" fillId="0" borderId="86" xfId="0" applyNumberFormat="1" applyFont="1" applyFill="1" applyBorder="1" applyAlignment="1">
      <alignment horizontal="right" vertical="center" indent="3"/>
    </xf>
    <xf numFmtId="49" fontId="48" fillId="0" borderId="81" xfId="0" applyNumberFormat="1" applyFont="1" applyFill="1" applyBorder="1" applyAlignment="1">
      <alignment horizontal="right" vertical="center" indent="3"/>
    </xf>
    <xf numFmtId="49" fontId="6" fillId="0" borderId="68" xfId="0" applyNumberFormat="1" applyFont="1" applyFill="1" applyBorder="1" applyAlignment="1">
      <alignment horizontal="right" indent="3"/>
    </xf>
    <xf numFmtId="49" fontId="6" fillId="0" borderId="88" xfId="0" applyNumberFormat="1" applyFont="1" applyFill="1" applyBorder="1" applyAlignment="1">
      <alignment horizontal="right" indent="3"/>
    </xf>
    <xf numFmtId="49" fontId="48" fillId="0" borderId="47" xfId="0" applyNumberFormat="1" applyFont="1" applyFill="1" applyBorder="1" applyAlignment="1">
      <alignment horizontal="right" vertical="center" indent="3"/>
    </xf>
    <xf numFmtId="49" fontId="48" fillId="0" borderId="3" xfId="0" applyNumberFormat="1" applyFont="1" applyFill="1" applyBorder="1" applyAlignment="1">
      <alignment horizontal="right" vertical="center" indent="3"/>
    </xf>
    <xf numFmtId="49" fontId="48" fillId="0" borderId="86" xfId="0" applyNumberFormat="1" applyFont="1" applyFill="1" applyBorder="1" applyAlignment="1">
      <alignment horizontal="right" vertical="center" indent="3"/>
    </xf>
    <xf numFmtId="2" fontId="6" fillId="0" borderId="88" xfId="0" applyNumberFormat="1" applyFont="1" applyFill="1" applyBorder="1" applyAlignment="1">
      <alignment horizontal="right" indent="3"/>
    </xf>
    <xf numFmtId="49" fontId="48" fillId="0" borderId="91" xfId="0" applyNumberFormat="1" applyFont="1" applyFill="1" applyBorder="1" applyAlignment="1">
      <alignment horizontal="right" vertical="center" indent="3"/>
    </xf>
    <xf numFmtId="49" fontId="48" fillId="0" borderId="11" xfId="0" applyNumberFormat="1" applyFont="1" applyFill="1" applyBorder="1" applyAlignment="1">
      <alignment horizontal="right" vertical="center" indent="3"/>
    </xf>
    <xf numFmtId="49" fontId="48" fillId="0" borderId="83" xfId="0" applyNumberFormat="1" applyFont="1" applyFill="1" applyBorder="1" applyAlignment="1">
      <alignment horizontal="right" vertical="center" indent="3"/>
    </xf>
    <xf numFmtId="0" fontId="118" fillId="0" borderId="65" xfId="0" applyFont="1" applyFill="1" applyBorder="1" applyAlignment="1">
      <alignment horizontal="left" vertical="center" indent="1"/>
    </xf>
    <xf numFmtId="49" fontId="118" fillId="0" borderId="65" xfId="0" applyNumberFormat="1" applyFont="1" applyFill="1" applyBorder="1" applyAlignment="1">
      <alignment horizontal="left" vertical="center" indent="1"/>
    </xf>
    <xf numFmtId="165" fontId="42" fillId="0" borderId="102" xfId="0" applyNumberFormat="1" applyFont="1" applyFill="1" applyBorder="1" applyAlignment="1">
      <alignment horizontal="right" indent="4"/>
    </xf>
    <xf numFmtId="165" fontId="57" fillId="0" borderId="57" xfId="0" applyNumberFormat="1" applyFont="1" applyFill="1" applyBorder="1" applyAlignment="1">
      <alignment horizontal="right" indent="4"/>
    </xf>
    <xf numFmtId="165" fontId="57" fillId="0" borderId="101" xfId="0" applyNumberFormat="1" applyFont="1" applyFill="1" applyBorder="1" applyAlignment="1">
      <alignment horizontal="right" indent="4"/>
    </xf>
    <xf numFmtId="0" fontId="2" fillId="0" borderId="0" xfId="0" applyFont="1" applyFill="1" applyBorder="1" applyAlignment="1">
      <alignment horizontal="right" indent="4"/>
    </xf>
    <xf numFmtId="0" fontId="6" fillId="0" borderId="46" xfId="0" applyFont="1" applyFill="1" applyBorder="1" applyAlignment="1">
      <alignment horizontal="right" indent="4"/>
    </xf>
    <xf numFmtId="0" fontId="6" fillId="0" borderId="52" xfId="0" applyFont="1" applyFill="1" applyBorder="1" applyAlignment="1">
      <alignment horizontal="right" indent="4"/>
    </xf>
    <xf numFmtId="165" fontId="42" fillId="0" borderId="45" xfId="0" applyNumberFormat="1" applyFont="1" applyFill="1" applyBorder="1" applyAlignment="1">
      <alignment horizontal="right" indent="4"/>
    </xf>
    <xf numFmtId="165" fontId="57" fillId="0" borderId="53" xfId="0" applyNumberFormat="1" applyFont="1" applyFill="1" applyBorder="1" applyAlignment="1">
      <alignment horizontal="right" indent="4"/>
    </xf>
    <xf numFmtId="165" fontId="57" fillId="0" borderId="35" xfId="0" applyNumberFormat="1" applyFont="1" applyFill="1" applyBorder="1" applyAlignment="1">
      <alignment horizontal="right" indent="4"/>
    </xf>
    <xf numFmtId="165" fontId="109" fillId="0" borderId="103" xfId="0" applyNumberFormat="1" applyFont="1" applyFill="1" applyBorder="1" applyAlignment="1">
      <alignment horizontal="right" vertical="center" indent="4"/>
    </xf>
    <xf numFmtId="165" fontId="110" fillId="0" borderId="53" xfId="0" applyNumberFormat="1" applyFont="1" applyFill="1" applyBorder="1" applyAlignment="1">
      <alignment horizontal="right" vertical="center" indent="4"/>
    </xf>
    <xf numFmtId="165" fontId="110" fillId="0" borderId="35" xfId="0" applyNumberFormat="1" applyFont="1" applyFill="1" applyBorder="1" applyAlignment="1">
      <alignment horizontal="right" vertical="center" indent="4"/>
    </xf>
    <xf numFmtId="165" fontId="109" fillId="0" borderId="104" xfId="0" applyNumberFormat="1" applyFont="1" applyFill="1" applyBorder="1" applyAlignment="1">
      <alignment horizontal="right" vertical="center" indent="4"/>
    </xf>
    <xf numFmtId="165" fontId="110" fillId="0" borderId="54" xfId="0" applyNumberFormat="1" applyFont="1" applyFill="1" applyBorder="1" applyAlignment="1">
      <alignment horizontal="right" vertical="center" indent="4"/>
    </xf>
    <xf numFmtId="165" fontId="110" fillId="0" borderId="82" xfId="0" applyNumberFormat="1" applyFont="1" applyFill="1" applyBorder="1" applyAlignment="1">
      <alignment horizontal="right" vertical="center" indent="4"/>
    </xf>
    <xf numFmtId="165" fontId="42" fillId="0" borderId="66" xfId="0" applyNumberFormat="1" applyFont="1" applyFill="1" applyBorder="1" applyAlignment="1">
      <alignment horizontal="right" indent="4"/>
    </xf>
    <xf numFmtId="165" fontId="57" fillId="0" borderId="54" xfId="0" applyNumberFormat="1" applyFont="1" applyFill="1" applyBorder="1" applyAlignment="1">
      <alignment horizontal="right" indent="4"/>
    </xf>
    <xf numFmtId="165" fontId="57" fillId="0" borderId="82" xfId="0" applyNumberFormat="1" applyFont="1" applyFill="1" applyBorder="1" applyAlignment="1">
      <alignment horizontal="right" indent="4"/>
    </xf>
    <xf numFmtId="165" fontId="111" fillId="0" borderId="103" xfId="0" applyNumberFormat="1" applyFont="1" applyFill="1" applyBorder="1" applyAlignment="1">
      <alignment horizontal="right" indent="4"/>
    </xf>
    <xf numFmtId="165" fontId="111" fillId="0" borderId="54" xfId="0" applyNumberFormat="1" applyFont="1" applyFill="1" applyBorder="1" applyAlignment="1">
      <alignment horizontal="right" indent="4"/>
    </xf>
    <xf numFmtId="165" fontId="111" fillId="0" borderId="82" xfId="0" applyNumberFormat="1" applyFont="1" applyFill="1" applyBorder="1" applyAlignment="1">
      <alignment horizontal="right" indent="4"/>
    </xf>
    <xf numFmtId="0" fontId="111" fillId="0" borderId="54" xfId="0" applyFont="1" applyFill="1" applyBorder="1" applyAlignment="1">
      <alignment horizontal="right" indent="4"/>
    </xf>
    <xf numFmtId="0" fontId="111" fillId="0" borderId="82" xfId="0" applyFont="1" applyFill="1" applyBorder="1" applyAlignment="1">
      <alignment horizontal="right" indent="4"/>
    </xf>
    <xf numFmtId="165" fontId="111" fillId="0" borderId="53" xfId="0" applyNumberFormat="1" applyFont="1" applyFill="1" applyBorder="1" applyAlignment="1">
      <alignment horizontal="right" indent="4"/>
    </xf>
    <xf numFmtId="165" fontId="111" fillId="0" borderId="35" xfId="0" applyNumberFormat="1" applyFont="1" applyFill="1" applyBorder="1" applyAlignment="1">
      <alignment horizontal="right" indent="4"/>
    </xf>
    <xf numFmtId="0" fontId="111" fillId="0" borderId="35" xfId="0" applyFont="1" applyFill="1" applyBorder="1" applyAlignment="1">
      <alignment horizontal="right" indent="4"/>
    </xf>
    <xf numFmtId="165" fontId="56" fillId="0" borderId="45" xfId="0" applyNumberFormat="1" applyFont="1" applyFill="1" applyBorder="1" applyAlignment="1">
      <alignment horizontal="right" indent="4"/>
    </xf>
    <xf numFmtId="165" fontId="56" fillId="0" borderId="53" xfId="0" applyNumberFormat="1" applyFont="1" applyFill="1" applyBorder="1" applyAlignment="1">
      <alignment horizontal="right" indent="4"/>
    </xf>
    <xf numFmtId="165" fontId="56" fillId="0" borderId="35" xfId="0" applyNumberFormat="1" applyFont="1" applyFill="1" applyBorder="1" applyAlignment="1">
      <alignment horizontal="right" indent="4"/>
    </xf>
    <xf numFmtId="0" fontId="52" fillId="0" borderId="54" xfId="0" applyFont="1" applyFill="1" applyBorder="1" applyAlignment="1">
      <alignment horizontal="right" indent="4"/>
    </xf>
    <xf numFmtId="165" fontId="52" fillId="0" borderId="82" xfId="0" applyNumberFormat="1" applyFont="1" applyFill="1" applyBorder="1" applyAlignment="1">
      <alignment horizontal="right" indent="4"/>
    </xf>
    <xf numFmtId="165" fontId="52" fillId="0" borderId="54" xfId="0" applyNumberFormat="1" applyFont="1" applyFill="1" applyBorder="1" applyAlignment="1">
      <alignment horizontal="right" indent="4"/>
    </xf>
    <xf numFmtId="165" fontId="111" fillId="0" borderId="105" xfId="0" applyNumberFormat="1" applyFont="1" applyFill="1" applyBorder="1" applyAlignment="1">
      <alignment horizontal="right" indent="4"/>
    </xf>
    <xf numFmtId="165" fontId="111" fillId="0" borderId="56" xfId="0" applyNumberFormat="1" applyFont="1" applyFill="1" applyBorder="1" applyAlignment="1">
      <alignment horizontal="right" indent="4"/>
    </xf>
    <xf numFmtId="165" fontId="111" fillId="0" borderId="83" xfId="0" applyNumberFormat="1" applyFont="1" applyFill="1" applyBorder="1" applyAlignment="1">
      <alignment horizontal="right" indent="4"/>
    </xf>
    <xf numFmtId="0" fontId="6" fillId="0" borderId="0" xfId="649"/>
    <xf numFmtId="0" fontId="45" fillId="0" borderId="0" xfId="649" applyFont="1"/>
    <xf numFmtId="0" fontId="45" fillId="0" borderId="0" xfId="684" applyFont="1"/>
    <xf numFmtId="0" fontId="63" fillId="0" borderId="0" xfId="684" applyFont="1"/>
    <xf numFmtId="0" fontId="70" fillId="0" borderId="0" xfId="649" applyFont="1"/>
    <xf numFmtId="165" fontId="6" fillId="0" borderId="7" xfId="684" applyNumberFormat="1" applyFont="1" applyBorder="1" applyAlignment="1">
      <alignment horizontal="center" vertical="center"/>
    </xf>
    <xf numFmtId="164" fontId="6" fillId="0" borderId="10" xfId="684" applyNumberFormat="1" applyFont="1" applyBorder="1" applyAlignment="1">
      <alignment horizontal="center" vertical="center"/>
    </xf>
    <xf numFmtId="3" fontId="6" fillId="0" borderId="7" xfId="684" applyNumberFormat="1" applyFont="1" applyBorder="1" applyAlignment="1">
      <alignment horizontal="center" vertical="center"/>
    </xf>
    <xf numFmtId="3" fontId="6" fillId="0" borderId="36" xfId="684" applyNumberFormat="1" applyFont="1" applyBorder="1" applyAlignment="1">
      <alignment horizontal="center" vertical="center"/>
    </xf>
    <xf numFmtId="0" fontId="57" fillId="0" borderId="44" xfId="684" applyFont="1" applyBorder="1" applyAlignment="1">
      <alignment horizontal="left" vertical="center" indent="1"/>
    </xf>
    <xf numFmtId="165" fontId="6" fillId="0" borderId="8" xfId="684" applyNumberFormat="1" applyFont="1" applyBorder="1" applyAlignment="1">
      <alignment horizontal="center" vertical="center"/>
    </xf>
    <xf numFmtId="164" fontId="6" fillId="0" borderId="45" xfId="684" applyNumberFormat="1" applyFont="1" applyBorder="1" applyAlignment="1">
      <alignment horizontal="center" vertical="center"/>
    </xf>
    <xf numFmtId="3" fontId="6" fillId="0" borderId="8" xfId="684" applyNumberFormat="1" applyFont="1" applyBorder="1" applyAlignment="1">
      <alignment horizontal="center" vertical="center"/>
    </xf>
    <xf numFmtId="3" fontId="6" fillId="0" borderId="38" xfId="684" applyNumberFormat="1" applyFont="1" applyBorder="1" applyAlignment="1">
      <alignment horizontal="center" vertical="center"/>
    </xf>
    <xf numFmtId="0" fontId="57" fillId="0" borderId="53" xfId="684" applyFont="1" applyBorder="1" applyAlignment="1">
      <alignment horizontal="left" vertical="center" indent="1"/>
    </xf>
    <xf numFmtId="165" fontId="6" fillId="0" borderId="43" xfId="684" applyNumberFormat="1" applyFont="1" applyBorder="1" applyAlignment="1">
      <alignment horizontal="center" vertical="center"/>
    </xf>
    <xf numFmtId="164" fontId="6" fillId="0" borderId="102" xfId="684" applyNumberFormat="1" applyFont="1" applyBorder="1" applyAlignment="1">
      <alignment horizontal="center" vertical="center"/>
    </xf>
    <xf numFmtId="3" fontId="6" fillId="0" borderId="43" xfId="684" applyNumberFormat="1" applyFont="1" applyBorder="1" applyAlignment="1">
      <alignment horizontal="center" vertical="center"/>
    </xf>
    <xf numFmtId="3" fontId="6" fillId="0" borderId="16" xfId="684" applyNumberFormat="1" applyFont="1" applyBorder="1" applyAlignment="1">
      <alignment horizontal="center" vertical="center"/>
    </xf>
    <xf numFmtId="0" fontId="57" fillId="0" borderId="57" xfId="684" applyFont="1" applyBorder="1" applyAlignment="1">
      <alignment horizontal="left" vertical="center" indent="1"/>
    </xf>
    <xf numFmtId="0" fontId="117" fillId="0" borderId="0" xfId="649" applyFont="1"/>
    <xf numFmtId="0" fontId="57" fillId="0" borderId="52" xfId="685" applyFont="1" applyBorder="1" applyAlignment="1">
      <alignment horizontal="center" vertical="center"/>
    </xf>
    <xf numFmtId="0" fontId="57" fillId="0" borderId="33" xfId="685" applyFont="1" applyBorder="1" applyAlignment="1">
      <alignment horizontal="center" vertical="center"/>
    </xf>
    <xf numFmtId="0" fontId="57" fillId="0" borderId="87" xfId="649" applyFont="1" applyBorder="1" applyAlignment="1">
      <alignment horizontal="center" vertical="center"/>
    </xf>
    <xf numFmtId="0" fontId="57" fillId="0" borderId="72" xfId="649" applyFont="1" applyBorder="1" applyAlignment="1">
      <alignment horizontal="center" vertical="center"/>
    </xf>
    <xf numFmtId="0" fontId="70" fillId="0" borderId="0" xfId="684" applyFont="1"/>
    <xf numFmtId="0" fontId="119" fillId="0" borderId="0" xfId="649" applyFont="1"/>
    <xf numFmtId="0" fontId="48" fillId="0" borderId="0" xfId="649" applyFont="1" applyAlignment="1">
      <alignment horizontal="right"/>
    </xf>
    <xf numFmtId="0" fontId="6" fillId="0" borderId="0" xfId="688" applyFont="1"/>
    <xf numFmtId="0" fontId="6" fillId="0" borderId="0" xfId="692" applyFont="1"/>
    <xf numFmtId="0" fontId="63" fillId="0" borderId="0" xfId="692" applyFont="1" applyFill="1"/>
    <xf numFmtId="0" fontId="63" fillId="0" borderId="0" xfId="692" applyFont="1"/>
    <xf numFmtId="0" fontId="6" fillId="0" borderId="0" xfId="692" applyFont="1" applyAlignment="1">
      <alignment horizontal="center"/>
    </xf>
    <xf numFmtId="164" fontId="6" fillId="0" borderId="42" xfId="188" applyNumberFormat="1" applyFont="1" applyBorder="1" applyAlignment="1">
      <alignment horizontal="right" vertical="center" indent="4"/>
    </xf>
    <xf numFmtId="164" fontId="6" fillId="0" borderId="37" xfId="188" applyNumberFormat="1" applyFont="1" applyBorder="1" applyAlignment="1">
      <alignment horizontal="right" vertical="center" indent="4"/>
    </xf>
    <xf numFmtId="164" fontId="6" fillId="0" borderId="7" xfId="188" applyNumberFormat="1" applyFont="1" applyBorder="1" applyAlignment="1">
      <alignment horizontal="right" vertical="center" indent="4"/>
    </xf>
    <xf numFmtId="164" fontId="6" fillId="0" borderId="36" xfId="188" applyNumberFormat="1" applyFont="1" applyBorder="1" applyAlignment="1">
      <alignment horizontal="right" vertical="center" indent="4"/>
    </xf>
    <xf numFmtId="3" fontId="6" fillId="0" borderId="78" xfId="188" applyNumberFormat="1" applyFont="1" applyBorder="1" applyAlignment="1">
      <alignment horizontal="center" vertical="center"/>
    </xf>
    <xf numFmtId="3" fontId="6" fillId="0" borderId="10" xfId="188" applyNumberFormat="1" applyFont="1" applyBorder="1" applyAlignment="1">
      <alignment horizontal="center" vertical="center"/>
    </xf>
    <xf numFmtId="49" fontId="57" fillId="0" borderId="44" xfId="692" applyNumberFormat="1" applyFont="1" applyBorder="1" applyAlignment="1">
      <alignment horizontal="left" vertical="center" indent="1"/>
    </xf>
    <xf numFmtId="164" fontId="6" fillId="0" borderId="101" xfId="188" applyNumberFormat="1" applyFont="1" applyBorder="1" applyAlignment="1">
      <alignment horizontal="right" vertical="center" indent="4"/>
    </xf>
    <xf numFmtId="164" fontId="6" fillId="0" borderId="62" xfId="188" applyNumberFormat="1" applyFont="1" applyBorder="1" applyAlignment="1">
      <alignment horizontal="right" vertical="center" indent="4"/>
    </xf>
    <xf numFmtId="164" fontId="6" fillId="0" borderId="43" xfId="188" applyNumberFormat="1" applyFont="1" applyBorder="1" applyAlignment="1">
      <alignment horizontal="right" vertical="center" indent="4"/>
    </xf>
    <xf numFmtId="164" fontId="6" fillId="0" borderId="16" xfId="188" applyNumberFormat="1" applyFont="1" applyBorder="1" applyAlignment="1">
      <alignment horizontal="right" vertical="center" indent="4"/>
    </xf>
    <xf numFmtId="3" fontId="6" fillId="0" borderId="75" xfId="188" applyNumberFormat="1" applyFont="1" applyBorder="1" applyAlignment="1">
      <alignment horizontal="center" vertical="center"/>
    </xf>
    <xf numFmtId="3" fontId="6" fillId="0" borderId="102" xfId="188" applyNumberFormat="1" applyFont="1" applyBorder="1" applyAlignment="1">
      <alignment horizontal="center" vertical="center"/>
    </xf>
    <xf numFmtId="49" fontId="57" fillId="0" borderId="57" xfId="692" applyNumberFormat="1" applyFont="1" applyBorder="1" applyAlignment="1">
      <alignment horizontal="left" vertical="center" indent="1"/>
    </xf>
    <xf numFmtId="0" fontId="110" fillId="0" borderId="0" xfId="688" applyFont="1"/>
    <xf numFmtId="49" fontId="57" fillId="0" borderId="12" xfId="692" applyNumberFormat="1" applyFont="1" applyBorder="1" applyAlignment="1">
      <alignment horizontal="center" vertical="center" wrapText="1"/>
    </xf>
    <xf numFmtId="49" fontId="57" fillId="0" borderId="93" xfId="692" applyNumberFormat="1" applyFont="1" applyBorder="1" applyAlignment="1">
      <alignment horizontal="center" vertical="center" wrapText="1"/>
    </xf>
    <xf numFmtId="49" fontId="57" fillId="0" borderId="7" xfId="692" applyNumberFormat="1" applyFont="1" applyBorder="1" applyAlignment="1">
      <alignment horizontal="center" vertical="center" wrapText="1"/>
    </xf>
    <xf numFmtId="49" fontId="57" fillId="0" borderId="36" xfId="692" applyNumberFormat="1" applyFont="1" applyBorder="1" applyAlignment="1">
      <alignment horizontal="center" vertical="center" wrapText="1"/>
    </xf>
    <xf numFmtId="49" fontId="57" fillId="0" borderId="78" xfId="692" applyNumberFormat="1" applyFont="1" applyBorder="1" applyAlignment="1">
      <alignment horizontal="center" vertical="center" wrapText="1"/>
    </xf>
    <xf numFmtId="49" fontId="57" fillId="0" borderId="10" xfId="692" applyNumberFormat="1" applyFont="1" applyBorder="1" applyAlignment="1">
      <alignment horizontal="center" vertical="center" wrapText="1"/>
    </xf>
    <xf numFmtId="49" fontId="57" fillId="0" borderId="75" xfId="692" applyNumberFormat="1" applyFont="1" applyBorder="1" applyAlignment="1">
      <alignment horizontal="center" vertical="center" wrapText="1"/>
    </xf>
    <xf numFmtId="49" fontId="57" fillId="0" borderId="16" xfId="692" applyNumberFormat="1" applyFont="1" applyBorder="1" applyAlignment="1">
      <alignment horizontal="center" vertical="center" wrapText="1"/>
    </xf>
    <xf numFmtId="0" fontId="55" fillId="0" borderId="0" xfId="692" applyFont="1" applyAlignment="1">
      <alignment horizontal="center" vertical="center"/>
    </xf>
    <xf numFmtId="0" fontId="48" fillId="0" borderId="0" xfId="692" applyFont="1" applyAlignment="1">
      <alignment horizontal="right"/>
    </xf>
    <xf numFmtId="0" fontId="121" fillId="0" borderId="0" xfId="381" applyFont="1"/>
    <xf numFmtId="0" fontId="121" fillId="0" borderId="0" xfId="381" applyFont="1" applyFill="1"/>
    <xf numFmtId="0" fontId="6" fillId="0" borderId="0" xfId="381" applyFont="1"/>
    <xf numFmtId="0" fontId="6" fillId="0" borderId="0" xfId="381" applyFont="1" applyFill="1"/>
    <xf numFmtId="165" fontId="121" fillId="0" borderId="0" xfId="381" applyNumberFormat="1" applyFont="1" applyFill="1"/>
    <xf numFmtId="0" fontId="121" fillId="0" borderId="0" xfId="381" applyFont="1" applyFill="1" applyAlignment="1">
      <alignment horizontal="right"/>
    </xf>
    <xf numFmtId="165" fontId="121" fillId="0" borderId="0" xfId="381" applyNumberFormat="1" applyFont="1" applyFill="1" applyAlignment="1">
      <alignment horizontal="right"/>
    </xf>
    <xf numFmtId="0" fontId="6" fillId="0" borderId="0" xfId="615" applyFont="1"/>
    <xf numFmtId="0" fontId="45" fillId="0" borderId="0" xfId="615" applyFont="1"/>
    <xf numFmtId="0" fontId="43" fillId="0" borderId="0" xfId="688" applyFont="1" applyAlignment="1">
      <alignment horizontal="left" vertical="center"/>
    </xf>
    <xf numFmtId="0" fontId="45" fillId="0" borderId="0" xfId="684" applyFont="1" applyAlignment="1">
      <alignment horizontal="left" vertical="center"/>
    </xf>
    <xf numFmtId="0" fontId="43" fillId="0" borderId="0" xfId="690" applyFont="1" applyAlignment="1">
      <alignment horizontal="left" vertical="center"/>
    </xf>
    <xf numFmtId="0" fontId="63" fillId="0" borderId="0" xfId="689" applyFont="1" applyAlignment="1">
      <alignment horizontal="left" vertical="center"/>
    </xf>
    <xf numFmtId="0" fontId="43" fillId="0" borderId="0" xfId="690" applyFont="1" applyAlignment="1">
      <alignment horizontal="left"/>
    </xf>
    <xf numFmtId="164" fontId="6" fillId="0" borderId="0" xfId="690" applyNumberFormat="1" applyFont="1" applyFill="1" applyBorder="1" applyAlignment="1">
      <alignment horizontal="left" vertical="center"/>
    </xf>
    <xf numFmtId="164" fontId="6" fillId="0" borderId="0" xfId="691" applyNumberFormat="1" applyFont="1" applyBorder="1" applyAlignment="1">
      <alignment horizontal="left" vertical="center"/>
    </xf>
    <xf numFmtId="3" fontId="6" fillId="0" borderId="0" xfId="690" applyNumberFormat="1" applyFont="1" applyFill="1" applyBorder="1" applyAlignment="1">
      <alignment horizontal="left" vertical="center"/>
    </xf>
    <xf numFmtId="0" fontId="2" fillId="0" borderId="0" xfId="693" applyFont="1" applyBorder="1" applyAlignment="1">
      <alignment horizontal="left" vertical="center" wrapText="1"/>
    </xf>
    <xf numFmtId="164" fontId="6" fillId="0" borderId="12" xfId="615" applyNumberFormat="1" applyFont="1" applyFill="1" applyBorder="1" applyAlignment="1">
      <alignment horizontal="right" vertical="center" indent="3"/>
    </xf>
    <xf numFmtId="164" fontId="6" fillId="0" borderId="11" xfId="615" applyNumberFormat="1" applyFont="1" applyFill="1" applyBorder="1" applyAlignment="1">
      <alignment horizontal="right" vertical="center" indent="3"/>
    </xf>
    <xf numFmtId="164" fontId="6" fillId="0" borderId="11" xfId="615" applyNumberFormat="1" applyFont="1" applyFill="1" applyBorder="1" applyAlignment="1">
      <alignment horizontal="right" vertical="center" indent="2"/>
    </xf>
    <xf numFmtId="164" fontId="6" fillId="0" borderId="12" xfId="615" applyNumberFormat="1" applyFont="1" applyBorder="1" applyAlignment="1">
      <alignment horizontal="center" vertical="center"/>
    </xf>
    <xf numFmtId="164" fontId="6" fillId="0" borderId="11" xfId="615" applyNumberFormat="1" applyFont="1" applyFill="1" applyBorder="1" applyAlignment="1">
      <alignment horizontal="center" vertical="center"/>
    </xf>
    <xf numFmtId="3" fontId="6" fillId="0" borderId="11" xfId="615" applyNumberFormat="1" applyFont="1" applyFill="1" applyBorder="1" applyAlignment="1">
      <alignment horizontal="right" vertical="center" indent="2"/>
    </xf>
    <xf numFmtId="3" fontId="6" fillId="0" borderId="91" xfId="615" applyNumberFormat="1" applyFont="1" applyFill="1" applyBorder="1" applyAlignment="1">
      <alignment horizontal="center" vertical="center"/>
    </xf>
    <xf numFmtId="0" fontId="2" fillId="0" borderId="26" xfId="693" applyFont="1" applyBorder="1" applyAlignment="1">
      <alignment horizontal="left" vertical="center" wrapText="1" indent="1"/>
    </xf>
    <xf numFmtId="0" fontId="2" fillId="0" borderId="41" xfId="693" applyFont="1" applyBorder="1" applyAlignment="1">
      <alignment horizontal="left" vertical="center" wrapText="1" indent="1"/>
    </xf>
    <xf numFmtId="164" fontId="6" fillId="0" borderId="9" xfId="615" applyNumberFormat="1" applyFont="1" applyFill="1" applyBorder="1" applyAlignment="1">
      <alignment horizontal="right" vertical="center" indent="3"/>
    </xf>
    <xf numFmtId="164" fontId="6" fillId="0" borderId="89" xfId="615" applyNumberFormat="1" applyFont="1" applyFill="1" applyBorder="1" applyAlignment="1">
      <alignment horizontal="right" vertical="center" indent="3"/>
    </xf>
    <xf numFmtId="164" fontId="6" fillId="0" borderId="89" xfId="615" applyNumberFormat="1" applyFont="1" applyFill="1" applyBorder="1" applyAlignment="1">
      <alignment horizontal="right" vertical="center" indent="2"/>
    </xf>
    <xf numFmtId="164" fontId="6" fillId="0" borderId="9" xfId="615" applyNumberFormat="1" applyFont="1" applyBorder="1" applyAlignment="1">
      <alignment horizontal="center" vertical="center"/>
    </xf>
    <xf numFmtId="164" fontId="6" fillId="0" borderId="89" xfId="615" applyNumberFormat="1" applyFont="1" applyFill="1" applyBorder="1" applyAlignment="1">
      <alignment horizontal="center" vertical="center"/>
    </xf>
    <xf numFmtId="3" fontId="6" fillId="0" borderId="89" xfId="615" applyNumberFormat="1" applyFont="1" applyFill="1" applyBorder="1" applyAlignment="1">
      <alignment horizontal="right" vertical="center" indent="2"/>
    </xf>
    <xf numFmtId="3" fontId="6" fillId="0" borderId="90" xfId="615" applyNumberFormat="1" applyFont="1" applyFill="1" applyBorder="1" applyAlignment="1">
      <alignment horizontal="center" vertical="center"/>
    </xf>
    <xf numFmtId="0" fontId="2" fillId="0" borderId="66" xfId="693" applyFont="1" applyBorder="1" applyAlignment="1">
      <alignment horizontal="left" vertical="center" wrapText="1" indent="1"/>
    </xf>
    <xf numFmtId="0" fontId="2" fillId="0" borderId="40" xfId="693" applyFont="1" applyBorder="1" applyAlignment="1">
      <alignment horizontal="left" vertical="center" wrapText="1" indent="1"/>
    </xf>
    <xf numFmtId="0" fontId="6" fillId="0" borderId="40" xfId="693" applyFont="1" applyBorder="1" applyAlignment="1">
      <alignment horizontal="left" vertical="center" wrapText="1" indent="1"/>
    </xf>
    <xf numFmtId="164" fontId="6" fillId="0" borderId="81" xfId="615" applyNumberFormat="1" applyFont="1" applyFill="1" applyBorder="1" applyAlignment="1">
      <alignment horizontal="right" vertical="center" indent="3"/>
    </xf>
    <xf numFmtId="164" fontId="6" fillId="0" borderId="96" xfId="615" applyNumberFormat="1" applyFont="1" applyFill="1" applyBorder="1" applyAlignment="1">
      <alignment horizontal="right" vertical="center" indent="3"/>
    </xf>
    <xf numFmtId="164" fontId="6" fillId="0" borderId="96" xfId="615" applyNumberFormat="1" applyFont="1" applyFill="1" applyBorder="1" applyAlignment="1">
      <alignment horizontal="right" vertical="center" indent="2"/>
    </xf>
    <xf numFmtId="164" fontId="6" fillId="0" borderId="82" xfId="615" applyNumberFormat="1" applyFont="1" applyBorder="1" applyAlignment="1">
      <alignment horizontal="center" vertical="center"/>
    </xf>
    <xf numFmtId="164" fontId="6" fillId="0" borderId="66" xfId="615" applyNumberFormat="1" applyFont="1" applyFill="1" applyBorder="1" applyAlignment="1">
      <alignment horizontal="center" vertical="center"/>
    </xf>
    <xf numFmtId="3" fontId="6" fillId="0" borderId="66" xfId="615" applyNumberFormat="1" applyFont="1" applyFill="1" applyBorder="1" applyAlignment="1">
      <alignment horizontal="right" vertical="center" indent="2"/>
    </xf>
    <xf numFmtId="3" fontId="6" fillId="0" borderId="40" xfId="615" applyNumberFormat="1" applyFont="1" applyFill="1" applyBorder="1" applyAlignment="1">
      <alignment horizontal="center" vertical="center"/>
    </xf>
    <xf numFmtId="0" fontId="6" fillId="0" borderId="66" xfId="693" applyFont="1" applyBorder="1" applyAlignment="1">
      <alignment horizontal="left" vertical="center" indent="1"/>
    </xf>
    <xf numFmtId="0" fontId="6" fillId="0" borderId="40" xfId="693" applyFont="1" applyBorder="1" applyAlignment="1">
      <alignment horizontal="left" vertical="center" indent="1"/>
    </xf>
    <xf numFmtId="164" fontId="6" fillId="0" borderId="82" xfId="615" applyNumberFormat="1" applyFont="1" applyFill="1" applyBorder="1" applyAlignment="1">
      <alignment horizontal="right" vertical="center" indent="3"/>
    </xf>
    <xf numFmtId="164" fontId="6" fillId="0" borderId="66" xfId="615" applyNumberFormat="1" applyFont="1" applyFill="1" applyBorder="1" applyAlignment="1">
      <alignment horizontal="right" vertical="center" indent="3"/>
    </xf>
    <xf numFmtId="164" fontId="6" fillId="0" borderId="66" xfId="615" applyNumberFormat="1" applyFont="1" applyFill="1" applyBorder="1" applyAlignment="1">
      <alignment horizontal="right" vertical="center" indent="2"/>
    </xf>
    <xf numFmtId="164" fontId="57" fillId="0" borderId="43" xfId="615" applyNumberFormat="1" applyFont="1" applyFill="1" applyBorder="1" applyAlignment="1">
      <alignment horizontal="right" vertical="center" indent="3"/>
    </xf>
    <xf numFmtId="164" fontId="57" fillId="0" borderId="89" xfId="615" applyNumberFormat="1" applyFont="1" applyFill="1" applyBorder="1" applyAlignment="1">
      <alignment horizontal="right" vertical="center" indent="3"/>
    </xf>
    <xf numFmtId="164" fontId="57" fillId="0" borderId="89" xfId="615" applyNumberFormat="1" applyFont="1" applyFill="1" applyBorder="1" applyAlignment="1">
      <alignment horizontal="right" vertical="center" indent="2"/>
    </xf>
    <xf numFmtId="164" fontId="57" fillId="0" borderId="43" xfId="615" applyNumberFormat="1" applyFont="1" applyBorder="1" applyAlignment="1">
      <alignment horizontal="center" vertical="center"/>
    </xf>
    <xf numFmtId="164" fontId="57" fillId="0" borderId="89" xfId="615" applyNumberFormat="1" applyFont="1" applyFill="1" applyBorder="1" applyAlignment="1">
      <alignment horizontal="center" vertical="center"/>
    </xf>
    <xf numFmtId="3" fontId="57" fillId="0" borderId="89" xfId="615" applyNumberFormat="1" applyFont="1" applyFill="1" applyBorder="1" applyAlignment="1">
      <alignment horizontal="right" vertical="center" indent="2"/>
    </xf>
    <xf numFmtId="3" fontId="57" fillId="0" borderId="61" xfId="615" applyNumberFormat="1" applyFont="1" applyFill="1" applyBorder="1" applyAlignment="1">
      <alignment horizontal="center" vertical="center"/>
    </xf>
    <xf numFmtId="0" fontId="57" fillId="0" borderId="4" xfId="693" applyFont="1" applyBorder="1" applyAlignment="1">
      <alignment horizontal="center" vertical="center" wrapText="1"/>
    </xf>
    <xf numFmtId="0" fontId="57" fillId="0" borderId="78" xfId="693" applyFont="1" applyBorder="1" applyAlignment="1">
      <alignment horizontal="center" vertical="center" wrapText="1"/>
    </xf>
    <xf numFmtId="0" fontId="57" fillId="0" borderId="9" xfId="693" applyFont="1" applyBorder="1" applyAlignment="1">
      <alignment horizontal="center" vertical="center" wrapText="1"/>
    </xf>
    <xf numFmtId="0" fontId="57" fillId="0" borderId="85" xfId="693" applyFont="1" applyBorder="1" applyAlignment="1">
      <alignment horizontal="center" vertical="center" wrapText="1"/>
    </xf>
    <xf numFmtId="0" fontId="57" fillId="0" borderId="79" xfId="693" applyFont="1" applyBorder="1" applyAlignment="1">
      <alignment horizontal="center" vertical="center" wrapText="1"/>
    </xf>
    <xf numFmtId="0" fontId="6" fillId="0" borderId="0" xfId="615" applyFont="1" applyAlignment="1">
      <alignment horizontal="center" vertical="center"/>
    </xf>
    <xf numFmtId="0" fontId="6" fillId="0" borderId="0" xfId="693" applyFont="1" applyAlignment="1">
      <alignment horizontal="center" vertical="center"/>
    </xf>
    <xf numFmtId="0" fontId="57" fillId="0" borderId="0" xfId="693" applyFont="1" applyAlignment="1">
      <alignment horizontal="center" vertical="center"/>
    </xf>
    <xf numFmtId="0" fontId="48" fillId="0" borderId="0" xfId="615" applyFont="1" applyAlignment="1">
      <alignment horizontal="center" vertical="center"/>
    </xf>
    <xf numFmtId="0" fontId="2" fillId="0" borderId="0" xfId="688" applyFont="1"/>
    <xf numFmtId="179" fontId="6" fillId="0" borderId="0" xfId="689" applyNumberFormat="1" applyFont="1"/>
    <xf numFmtId="0" fontId="6" fillId="0" borderId="0" xfId="689" applyFont="1"/>
    <xf numFmtId="0" fontId="47" fillId="0" borderId="0" xfId="688" applyFont="1"/>
    <xf numFmtId="179" fontId="48" fillId="0" borderId="0" xfId="689" applyNumberFormat="1" applyFont="1"/>
    <xf numFmtId="0" fontId="48" fillId="0" borderId="0" xfId="689" applyFont="1"/>
    <xf numFmtId="0" fontId="63" fillId="0" borderId="0" xfId="689" applyFont="1"/>
    <xf numFmtId="165" fontId="47" fillId="0" borderId="0" xfId="688" applyNumberFormat="1" applyFont="1"/>
    <xf numFmtId="165" fontId="47" fillId="0" borderId="0" xfId="688" applyNumberFormat="1" applyFont="1" applyBorder="1" applyAlignment="1">
      <alignment horizontal="center" vertical="center"/>
    </xf>
    <xf numFmtId="164" fontId="48" fillId="0" borderId="0" xfId="694" applyNumberFormat="1" applyFont="1" applyFill="1" applyBorder="1" applyAlignment="1">
      <alignment horizontal="center" vertical="center"/>
    </xf>
    <xf numFmtId="179" fontId="48" fillId="0" borderId="0" xfId="188" applyNumberFormat="1" applyFont="1" applyFill="1" applyBorder="1" applyAlignment="1">
      <alignment horizontal="center" vertical="center"/>
    </xf>
    <xf numFmtId="179" fontId="48" fillId="0" borderId="0" xfId="188" applyNumberFormat="1" applyFont="1" applyBorder="1" applyAlignment="1">
      <alignment horizontal="center" vertical="center"/>
    </xf>
    <xf numFmtId="3" fontId="48" fillId="0" borderId="0" xfId="694" applyNumberFormat="1" applyFont="1" applyFill="1" applyBorder="1" applyAlignment="1">
      <alignment horizontal="center" vertical="center"/>
    </xf>
    <xf numFmtId="0" fontId="48" fillId="0" borderId="0" xfId="689" applyFont="1" applyBorder="1" applyAlignment="1">
      <alignment vertical="center"/>
    </xf>
    <xf numFmtId="164" fontId="57" fillId="0" borderId="77" xfId="694" applyNumberFormat="1" applyFont="1" applyFill="1" applyBorder="1" applyAlignment="1">
      <alignment horizontal="right" vertical="center" indent="2"/>
    </xf>
    <xf numFmtId="164" fontId="57" fillId="0" borderId="77" xfId="188" applyNumberFormat="1" applyFont="1" applyFill="1" applyBorder="1" applyAlignment="1">
      <alignment horizontal="right" vertical="center" indent="1"/>
    </xf>
    <xf numFmtId="164" fontId="57" fillId="0" borderId="76" xfId="188" applyNumberFormat="1" applyFont="1" applyFill="1" applyBorder="1" applyAlignment="1">
      <alignment horizontal="right" vertical="center" indent="1"/>
    </xf>
    <xf numFmtId="164" fontId="57" fillId="0" borderId="106" xfId="188" applyNumberFormat="1" applyFont="1" applyBorder="1" applyAlignment="1">
      <alignment horizontal="center" vertical="center"/>
    </xf>
    <xf numFmtId="164" fontId="57" fillId="0" borderId="77" xfId="188" applyNumberFormat="1" applyFont="1" applyFill="1" applyBorder="1" applyAlignment="1">
      <alignment horizontal="center" vertical="center"/>
    </xf>
    <xf numFmtId="164" fontId="57" fillId="0" borderId="70" xfId="188" applyNumberFormat="1" applyFont="1" applyFill="1" applyBorder="1" applyAlignment="1">
      <alignment horizontal="right" vertical="center" indent="2"/>
    </xf>
    <xf numFmtId="3" fontId="57" fillId="0" borderId="77" xfId="694" applyNumberFormat="1" applyFont="1" applyFill="1" applyBorder="1" applyAlignment="1">
      <alignment horizontal="center" vertical="center"/>
    </xf>
    <xf numFmtId="3" fontId="57" fillId="0" borderId="76" xfId="694" applyNumberFormat="1" applyFont="1" applyFill="1" applyBorder="1" applyAlignment="1">
      <alignment horizontal="center" vertical="center"/>
    </xf>
    <xf numFmtId="49" fontId="57" fillId="0" borderId="64" xfId="689" applyNumberFormat="1" applyFont="1" applyBorder="1" applyAlignment="1">
      <alignment horizontal="right" vertical="center" indent="1"/>
    </xf>
    <xf numFmtId="164" fontId="6" fillId="0" borderId="86" xfId="694" applyNumberFormat="1" applyFont="1" applyFill="1" applyBorder="1" applyAlignment="1">
      <alignment horizontal="right" vertical="center" indent="2"/>
    </xf>
    <xf numFmtId="164" fontId="6" fillId="0" borderId="86" xfId="188" applyNumberFormat="1" applyFont="1" applyFill="1" applyBorder="1" applyAlignment="1">
      <alignment horizontal="right" vertical="center" indent="1"/>
    </xf>
    <xf numFmtId="164" fontId="6" fillId="0" borderId="79" xfId="188" applyNumberFormat="1" applyFont="1" applyFill="1" applyBorder="1" applyAlignment="1">
      <alignment horizontal="right" vertical="center" indent="1"/>
    </xf>
    <xf numFmtId="164" fontId="6" fillId="0" borderId="71" xfId="188" applyNumberFormat="1" applyFont="1" applyBorder="1" applyAlignment="1">
      <alignment horizontal="center" vertical="center"/>
    </xf>
    <xf numFmtId="164" fontId="6" fillId="0" borderId="3" xfId="188" applyNumberFormat="1" applyFont="1" applyFill="1" applyBorder="1" applyAlignment="1">
      <alignment horizontal="center" vertical="center"/>
    </xf>
    <xf numFmtId="164" fontId="6" fillId="0" borderId="33" xfId="188" applyNumberFormat="1" applyFont="1" applyFill="1" applyBorder="1" applyAlignment="1">
      <alignment horizontal="right" vertical="center" indent="2"/>
    </xf>
    <xf numFmtId="3" fontId="6" fillId="0" borderId="33" xfId="188" applyNumberFormat="1" applyFont="1" applyFill="1" applyBorder="1" applyAlignment="1">
      <alignment horizontal="center" vertical="center"/>
    </xf>
    <xf numFmtId="3" fontId="6" fillId="0" borderId="79" xfId="694" applyNumberFormat="1" applyFont="1" applyFill="1" applyBorder="1" applyAlignment="1">
      <alignment horizontal="center" vertical="center"/>
    </xf>
    <xf numFmtId="49" fontId="57" fillId="0" borderId="80" xfId="689" applyNumberFormat="1" applyFont="1" applyBorder="1" applyAlignment="1">
      <alignment horizontal="right" vertical="center" indent="1"/>
    </xf>
    <xf numFmtId="164" fontId="6" fillId="0" borderId="89" xfId="694" applyNumberFormat="1" applyFont="1" applyFill="1" applyBorder="1" applyAlignment="1">
      <alignment horizontal="right" vertical="center" indent="2"/>
    </xf>
    <xf numFmtId="164" fontId="6" fillId="0" borderId="89" xfId="188" applyNumberFormat="1" applyFont="1" applyFill="1" applyBorder="1" applyAlignment="1">
      <alignment horizontal="right" vertical="center" indent="1"/>
    </xf>
    <xf numFmtId="164" fontId="6" fillId="0" borderId="90" xfId="188" applyNumberFormat="1" applyFont="1" applyFill="1" applyBorder="1" applyAlignment="1">
      <alignment horizontal="right" vertical="center" indent="1"/>
    </xf>
    <xf numFmtId="164" fontId="6" fillId="0" borderId="34" xfId="188" applyNumberFormat="1" applyFont="1" applyBorder="1" applyAlignment="1">
      <alignment horizontal="center" vertical="center"/>
    </xf>
    <xf numFmtId="164" fontId="6" fillId="0" borderId="47" xfId="188" applyNumberFormat="1" applyFont="1" applyFill="1" applyBorder="1" applyAlignment="1">
      <alignment horizontal="center" vertical="center"/>
    </xf>
    <xf numFmtId="164" fontId="6" fillId="0" borderId="63" xfId="188" applyNumberFormat="1" applyFont="1" applyFill="1" applyBorder="1" applyAlignment="1">
      <alignment horizontal="right" vertical="center" indent="2"/>
    </xf>
    <xf numFmtId="3" fontId="6" fillId="0" borderId="63" xfId="188" applyNumberFormat="1" applyFont="1" applyFill="1" applyBorder="1" applyAlignment="1">
      <alignment horizontal="center" vertical="center"/>
    </xf>
    <xf numFmtId="3" fontId="6" fillId="0" borderId="90" xfId="694" applyNumberFormat="1" applyFont="1" applyFill="1" applyBorder="1" applyAlignment="1">
      <alignment horizontal="center" vertical="center"/>
    </xf>
    <xf numFmtId="49" fontId="57" fillId="0" borderId="54" xfId="689" applyNumberFormat="1" applyFont="1" applyBorder="1" applyAlignment="1">
      <alignment horizontal="right" vertical="center" indent="1"/>
    </xf>
    <xf numFmtId="164" fontId="6" fillId="0" borderId="47" xfId="694" applyNumberFormat="1" applyFont="1" applyFill="1" applyBorder="1" applyAlignment="1">
      <alignment horizontal="right" vertical="center" indent="2"/>
    </xf>
    <xf numFmtId="164" fontId="6" fillId="0" borderId="47" xfId="188" applyNumberFormat="1" applyFont="1" applyFill="1" applyBorder="1" applyAlignment="1">
      <alignment horizontal="right" vertical="center" indent="1"/>
    </xf>
    <xf numFmtId="164" fontId="6" fillId="0" borderId="39" xfId="188" applyNumberFormat="1" applyFont="1" applyFill="1" applyBorder="1" applyAlignment="1">
      <alignment horizontal="right" vertical="center" indent="1"/>
    </xf>
    <xf numFmtId="3" fontId="6" fillId="0" borderId="39" xfId="694" applyNumberFormat="1" applyFont="1" applyFill="1" applyBorder="1" applyAlignment="1">
      <alignment horizontal="center" vertical="center"/>
    </xf>
    <xf numFmtId="49" fontId="57" fillId="0" borderId="100" xfId="689" applyNumberFormat="1" applyFont="1" applyBorder="1" applyAlignment="1">
      <alignment horizontal="right" vertical="center" indent="1"/>
    </xf>
    <xf numFmtId="49" fontId="57" fillId="0" borderId="12" xfId="693" applyNumberFormat="1" applyFont="1" applyBorder="1" applyAlignment="1">
      <alignment horizontal="center" vertical="center"/>
    </xf>
    <xf numFmtId="49" fontId="57" fillId="0" borderId="11" xfId="693" applyNumberFormat="1" applyFont="1" applyBorder="1" applyAlignment="1">
      <alignment horizontal="center" vertical="center" wrapText="1"/>
    </xf>
    <xf numFmtId="49" fontId="57" fillId="0" borderId="11" xfId="689" applyNumberFormat="1" applyFont="1" applyBorder="1" applyAlignment="1">
      <alignment horizontal="center" vertical="center"/>
    </xf>
    <xf numFmtId="49" fontId="57" fillId="0" borderId="91" xfId="689" applyNumberFormat="1" applyFont="1" applyBorder="1" applyAlignment="1">
      <alignment horizontal="center" vertical="center"/>
    </xf>
    <xf numFmtId="49" fontId="57" fillId="0" borderId="17" xfId="689" applyNumberFormat="1" applyFont="1" applyBorder="1" applyAlignment="1">
      <alignment horizontal="center" vertical="center" wrapText="1"/>
    </xf>
    <xf numFmtId="49" fontId="57" fillId="0" borderId="11" xfId="689" applyNumberFormat="1" applyFont="1" applyBorder="1" applyAlignment="1">
      <alignment horizontal="center" vertical="center" wrapText="1"/>
    </xf>
    <xf numFmtId="49" fontId="57" fillId="0" borderId="93" xfId="689" applyNumberFormat="1" applyFont="1" applyBorder="1" applyAlignment="1">
      <alignment horizontal="center" vertical="center" wrapText="1"/>
    </xf>
    <xf numFmtId="49" fontId="57" fillId="0" borderId="26" xfId="689" applyNumberFormat="1" applyFont="1" applyBorder="1" applyAlignment="1">
      <alignment horizontal="center" vertical="center" wrapText="1"/>
    </xf>
    <xf numFmtId="49" fontId="57" fillId="0" borderId="89" xfId="689" applyNumberFormat="1" applyFont="1" applyBorder="1" applyAlignment="1">
      <alignment horizontal="center" vertical="center" wrapText="1"/>
    </xf>
    <xf numFmtId="49" fontId="57" fillId="0" borderId="90" xfId="689" applyNumberFormat="1" applyFont="1" applyBorder="1" applyAlignment="1">
      <alignment horizontal="center" vertical="center" wrapText="1"/>
    </xf>
    <xf numFmtId="0" fontId="6" fillId="0" borderId="0" xfId="689" applyFont="1" applyAlignment="1">
      <alignment horizontal="right"/>
    </xf>
    <xf numFmtId="0" fontId="48" fillId="0" borderId="0" xfId="689" applyFont="1" applyAlignment="1">
      <alignment horizontal="right"/>
    </xf>
    <xf numFmtId="0" fontId="6" fillId="0" borderId="0" xfId="615" applyFont="1" applyAlignment="1">
      <alignment horizontal="left" vertical="center"/>
    </xf>
    <xf numFmtId="0" fontId="2" fillId="0" borderId="0" xfId="688" applyFont="1" applyAlignment="1">
      <alignment horizontal="left" vertical="center"/>
    </xf>
    <xf numFmtId="0" fontId="45" fillId="0" borderId="0" xfId="615" applyFont="1" applyAlignment="1">
      <alignment horizontal="left" vertical="center"/>
    </xf>
    <xf numFmtId="0" fontId="45" fillId="0" borderId="0" xfId="689" applyFont="1" applyAlignment="1">
      <alignment horizontal="left" vertical="center"/>
    </xf>
    <xf numFmtId="0" fontId="45" fillId="0" borderId="0" xfId="689" applyFont="1" applyAlignment="1">
      <alignment horizontal="left"/>
    </xf>
    <xf numFmtId="0" fontId="63" fillId="0" borderId="0" xfId="689" applyFont="1" applyAlignment="1">
      <alignment horizontal="left"/>
    </xf>
    <xf numFmtId="164" fontId="45" fillId="0" borderId="0" xfId="689" applyNumberFormat="1" applyFont="1" applyAlignment="1">
      <alignment horizontal="left" vertical="center"/>
    </xf>
    <xf numFmtId="0" fontId="76" fillId="0" borderId="0" xfId="615" applyFont="1" applyAlignment="1">
      <alignment horizontal="left"/>
    </xf>
    <xf numFmtId="179" fontId="48" fillId="0" borderId="0" xfId="610" applyNumberFormat="1" applyFont="1" applyBorder="1" applyAlignment="1">
      <alignment horizontal="left" vertical="center"/>
    </xf>
    <xf numFmtId="178" fontId="48" fillId="0" borderId="0" xfId="610" applyNumberFormat="1" applyFont="1" applyBorder="1" applyAlignment="1">
      <alignment horizontal="left" vertical="center"/>
    </xf>
    <xf numFmtId="0" fontId="48" fillId="0" borderId="0" xfId="689" applyFont="1" applyBorder="1" applyAlignment="1">
      <alignment horizontal="left" vertical="center"/>
    </xf>
    <xf numFmtId="164" fontId="57" fillId="0" borderId="64" xfId="610" applyNumberFormat="1" applyFont="1" applyBorder="1" applyAlignment="1">
      <alignment horizontal="right" vertical="center" indent="4"/>
    </xf>
    <xf numFmtId="164" fontId="57" fillId="0" borderId="69" xfId="610" applyNumberFormat="1" applyFont="1" applyBorder="1" applyAlignment="1">
      <alignment horizontal="right" vertical="center" indent="3"/>
    </xf>
    <xf numFmtId="164" fontId="57" fillId="0" borderId="106" xfId="610" applyNumberFormat="1" applyFont="1" applyBorder="1" applyAlignment="1">
      <alignment horizontal="right" vertical="center" indent="3"/>
    </xf>
    <xf numFmtId="164" fontId="57" fillId="0" borderId="65" xfId="610" applyNumberFormat="1" applyFont="1" applyBorder="1" applyAlignment="1">
      <alignment horizontal="right" vertical="center" indent="2"/>
    </xf>
    <xf numFmtId="180" fontId="57" fillId="0" borderId="69" xfId="610" applyNumberFormat="1" applyFont="1" applyBorder="1" applyAlignment="1">
      <alignment horizontal="right" vertical="center" indent="2"/>
    </xf>
    <xf numFmtId="180" fontId="57" fillId="0" borderId="76" xfId="610" applyNumberFormat="1" applyFont="1" applyBorder="1" applyAlignment="1">
      <alignment horizontal="right" vertical="center" indent="2"/>
    </xf>
    <xf numFmtId="183" fontId="57" fillId="0" borderId="68" xfId="610" applyNumberFormat="1" applyFont="1" applyBorder="1" applyAlignment="1">
      <alignment horizontal="right" vertical="center" indent="2"/>
    </xf>
    <xf numFmtId="183" fontId="57" fillId="0" borderId="76" xfId="610" applyNumberFormat="1" applyFont="1" applyBorder="1" applyAlignment="1">
      <alignment horizontal="right" vertical="center" indent="2"/>
    </xf>
    <xf numFmtId="0" fontId="57" fillId="0" borderId="44" xfId="689" applyFont="1" applyBorder="1" applyAlignment="1">
      <alignment horizontal="left" vertical="center" indent="1"/>
    </xf>
    <xf numFmtId="164" fontId="6" fillId="0" borderId="56" xfId="610" applyNumberFormat="1" applyFont="1" applyBorder="1" applyAlignment="1">
      <alignment horizontal="right" vertical="center" indent="4"/>
    </xf>
    <xf numFmtId="164" fontId="6" fillId="0" borderId="87" xfId="610" applyNumberFormat="1" applyFont="1" applyBorder="1" applyAlignment="1">
      <alignment horizontal="right" vertical="center" indent="3"/>
    </xf>
    <xf numFmtId="164" fontId="6" fillId="0" borderId="73" xfId="610" applyNumberFormat="1" applyFont="1" applyBorder="1" applyAlignment="1">
      <alignment horizontal="right" vertical="center" indent="3"/>
    </xf>
    <xf numFmtId="164" fontId="6" fillId="0" borderId="41" xfId="610" applyNumberFormat="1" applyFont="1" applyBorder="1" applyAlignment="1">
      <alignment horizontal="right" vertical="center" indent="2"/>
    </xf>
    <xf numFmtId="180" fontId="6" fillId="0" borderId="12" xfId="610" applyNumberFormat="1" applyFont="1" applyBorder="1" applyAlignment="1">
      <alignment horizontal="right" vertical="center" indent="2"/>
    </xf>
    <xf numFmtId="180" fontId="6" fillId="0" borderId="39" xfId="610" applyNumberFormat="1" applyFont="1" applyBorder="1" applyAlignment="1">
      <alignment horizontal="right" vertical="center" indent="2"/>
    </xf>
    <xf numFmtId="183" fontId="6" fillId="0" borderId="26" xfId="610" applyNumberFormat="1" applyFont="1" applyBorder="1" applyAlignment="1">
      <alignment horizontal="right" vertical="center" indent="2"/>
    </xf>
    <xf numFmtId="183" fontId="6" fillId="0" borderId="91" xfId="610" applyNumberFormat="1" applyFont="1" applyBorder="1" applyAlignment="1">
      <alignment horizontal="right" vertical="center" indent="2"/>
    </xf>
    <xf numFmtId="0" fontId="57" fillId="0" borderId="56" xfId="689" applyFont="1" applyBorder="1" applyAlignment="1">
      <alignment horizontal="left" vertical="center" indent="1"/>
    </xf>
    <xf numFmtId="164" fontId="6" fillId="0" borderId="54" xfId="610" applyNumberFormat="1" applyFont="1" applyBorder="1" applyAlignment="1">
      <alignment horizontal="right" vertical="center" indent="4"/>
    </xf>
    <xf numFmtId="164" fontId="6" fillId="0" borderId="9" xfId="610" applyNumberFormat="1" applyFont="1" applyBorder="1" applyAlignment="1">
      <alignment horizontal="right" vertical="center" indent="3"/>
    </xf>
    <xf numFmtId="164" fontId="6" fillId="0" borderId="85" xfId="610" applyNumberFormat="1" applyFont="1" applyBorder="1" applyAlignment="1">
      <alignment horizontal="right" vertical="center" indent="3"/>
    </xf>
    <xf numFmtId="164" fontId="6" fillId="0" borderId="40" xfId="610" applyNumberFormat="1" applyFont="1" applyBorder="1" applyAlignment="1">
      <alignment horizontal="right" vertical="center" indent="2"/>
    </xf>
    <xf numFmtId="180" fontId="6" fillId="0" borderId="9" xfId="610" applyNumberFormat="1" applyFont="1" applyBorder="1" applyAlignment="1">
      <alignment horizontal="right" vertical="center" indent="2"/>
    </xf>
    <xf numFmtId="180" fontId="6" fillId="0" borderId="90" xfId="610" applyNumberFormat="1" applyFont="1" applyBorder="1" applyAlignment="1">
      <alignment horizontal="right" vertical="center" indent="2"/>
    </xf>
    <xf numFmtId="183" fontId="6" fillId="0" borderId="66" xfId="610" applyNumberFormat="1" applyFont="1" applyBorder="1" applyAlignment="1">
      <alignment horizontal="right" vertical="center" indent="2"/>
    </xf>
    <xf numFmtId="183" fontId="6" fillId="0" borderId="90" xfId="610" applyNumberFormat="1" applyFont="1" applyBorder="1" applyAlignment="1">
      <alignment horizontal="right" vertical="center" indent="2"/>
    </xf>
    <xf numFmtId="0" fontId="57" fillId="0" borderId="54" xfId="689" applyFont="1" applyBorder="1" applyAlignment="1">
      <alignment horizontal="left" vertical="center" indent="1"/>
    </xf>
    <xf numFmtId="164" fontId="6" fillId="0" borderId="57" xfId="610" applyNumberFormat="1" applyFont="1" applyBorder="1" applyAlignment="1">
      <alignment horizontal="right" vertical="center" indent="4"/>
    </xf>
    <xf numFmtId="164" fontId="6" fillId="0" borderId="43" xfId="610" applyNumberFormat="1" applyFont="1" applyBorder="1" applyAlignment="1">
      <alignment horizontal="right" vertical="center" indent="3"/>
    </xf>
    <xf numFmtId="164" fontId="6" fillId="0" borderId="75" xfId="610" applyNumberFormat="1" applyFont="1" applyBorder="1" applyAlignment="1">
      <alignment horizontal="right" vertical="center" indent="3"/>
    </xf>
    <xf numFmtId="164" fontId="6" fillId="0" borderId="16" xfId="610" applyNumberFormat="1" applyFont="1" applyBorder="1" applyAlignment="1">
      <alignment horizontal="right" vertical="center" indent="2"/>
    </xf>
    <xf numFmtId="180" fontId="6" fillId="0" borderId="43" xfId="610" applyNumberFormat="1" applyFont="1" applyBorder="1" applyAlignment="1">
      <alignment horizontal="right" vertical="center" indent="2"/>
    </xf>
    <xf numFmtId="180" fontId="6" fillId="0" borderId="50" xfId="610" applyNumberFormat="1" applyFont="1" applyBorder="1" applyAlignment="1">
      <alignment horizontal="right" vertical="center" indent="2"/>
    </xf>
    <xf numFmtId="183" fontId="6" fillId="0" borderId="102" xfId="610" applyNumberFormat="1" applyFont="1" applyBorder="1" applyAlignment="1">
      <alignment horizontal="right" vertical="center" indent="2"/>
    </xf>
    <xf numFmtId="183" fontId="6" fillId="0" borderId="61" xfId="610" applyNumberFormat="1" applyFont="1" applyBorder="1" applyAlignment="1">
      <alignment horizontal="right" vertical="center" indent="2"/>
    </xf>
    <xf numFmtId="0" fontId="57" fillId="0" borderId="57" xfId="689" applyFont="1" applyBorder="1" applyAlignment="1">
      <alignment horizontal="left" vertical="center" indent="1"/>
    </xf>
    <xf numFmtId="0" fontId="57" fillId="0" borderId="44" xfId="691" applyFont="1" applyBorder="1" applyAlignment="1">
      <alignment horizontal="center" vertical="center" wrapText="1"/>
    </xf>
    <xf numFmtId="0" fontId="57" fillId="0" borderId="12" xfId="691" applyFont="1" applyBorder="1" applyAlignment="1">
      <alignment horizontal="center" vertical="center" wrapText="1"/>
    </xf>
    <xf numFmtId="0" fontId="57" fillId="0" borderId="11" xfId="691" applyFont="1" applyBorder="1" applyAlignment="1">
      <alignment horizontal="center" vertical="center" wrapText="1"/>
    </xf>
    <xf numFmtId="0" fontId="57" fillId="0" borderId="7" xfId="689" applyFont="1" applyBorder="1" applyAlignment="1">
      <alignment horizontal="center" vertical="center" wrapText="1"/>
    </xf>
    <xf numFmtId="0" fontId="57" fillId="0" borderId="5" xfId="689" applyFont="1" applyBorder="1" applyAlignment="1">
      <alignment horizontal="center" vertical="center" wrapText="1"/>
    </xf>
    <xf numFmtId="0" fontId="57" fillId="0" borderId="78" xfId="689" applyFont="1" applyBorder="1" applyAlignment="1">
      <alignment horizontal="center" vertical="center" wrapText="1"/>
    </xf>
    <xf numFmtId="0" fontId="57" fillId="0" borderId="9" xfId="689" applyFont="1" applyBorder="1" applyAlignment="1">
      <alignment horizontal="center" vertical="center" wrapText="1"/>
    </xf>
    <xf numFmtId="0" fontId="57" fillId="0" borderId="90" xfId="689" applyFont="1" applyBorder="1" applyAlignment="1">
      <alignment horizontal="center" vertical="center" wrapText="1"/>
    </xf>
    <xf numFmtId="0" fontId="57" fillId="0" borderId="85" xfId="689" applyFont="1" applyBorder="1" applyAlignment="1">
      <alignment horizontal="center" vertical="center" wrapText="1"/>
    </xf>
    <xf numFmtId="0" fontId="6" fillId="0" borderId="0" xfId="689" applyFont="1" applyAlignment="1">
      <alignment horizontal="center" vertical="center"/>
    </xf>
    <xf numFmtId="0" fontId="48" fillId="0" borderId="0" xfId="689" applyFont="1" applyAlignment="1">
      <alignment horizontal="right" vertical="center"/>
    </xf>
    <xf numFmtId="0" fontId="48" fillId="0" borderId="0" xfId="689" applyFont="1" applyAlignment="1">
      <alignment horizontal="center" vertical="center"/>
    </xf>
    <xf numFmtId="164" fontId="2" fillId="0" borderId="8" xfId="688" applyNumberFormat="1" applyFont="1" applyBorder="1" applyAlignment="1">
      <alignment horizontal="right" vertical="center" indent="2"/>
    </xf>
    <xf numFmtId="164" fontId="2" fillId="0" borderId="4" xfId="688" applyNumberFormat="1" applyFont="1" applyBorder="1" applyAlignment="1">
      <alignment horizontal="right" vertical="center" indent="2"/>
    </xf>
    <xf numFmtId="164" fontId="42" fillId="0" borderId="69" xfId="688" applyNumberFormat="1" applyFont="1" applyBorder="1" applyAlignment="1">
      <alignment horizontal="right" vertical="center" indent="2"/>
    </xf>
    <xf numFmtId="0" fontId="6" fillId="0" borderId="0" xfId="0" applyFont="1" applyAlignment="1">
      <alignment horizontal="right" vertical="center"/>
    </xf>
    <xf numFmtId="0" fontId="119" fillId="0" borderId="0" xfId="0" applyFont="1"/>
    <xf numFmtId="0" fontId="57" fillId="0" borderId="41" xfId="0" applyFont="1" applyBorder="1" applyAlignment="1">
      <alignment horizontal="center" vertical="center"/>
    </xf>
    <xf numFmtId="0" fontId="57" fillId="0" borderId="57" xfId="0" applyFont="1" applyBorder="1" applyAlignment="1">
      <alignment horizontal="left" indent="1"/>
    </xf>
    <xf numFmtId="0" fontId="57" fillId="0" borderId="54" xfId="0" applyFont="1" applyBorder="1" applyAlignment="1">
      <alignment horizontal="left" indent="1"/>
    </xf>
    <xf numFmtId="0" fontId="57" fillId="0" borderId="56" xfId="0" applyFont="1" applyBorder="1" applyAlignment="1">
      <alignment horizontal="left" indent="1"/>
    </xf>
    <xf numFmtId="0" fontId="57" fillId="0" borderId="64" xfId="0" applyFont="1" applyBorder="1" applyAlignment="1">
      <alignment horizontal="left" indent="1"/>
    </xf>
    <xf numFmtId="164" fontId="57" fillId="0" borderId="69" xfId="0" applyNumberFormat="1" applyFont="1" applyBorder="1" applyAlignment="1">
      <alignment horizontal="right" indent="2"/>
    </xf>
    <xf numFmtId="4" fontId="48" fillId="0" borderId="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165" fontId="5" fillId="0" borderId="59" xfId="0" applyNumberFormat="1" applyFont="1" applyBorder="1" applyAlignment="1">
      <alignment horizontal="right" vertical="center" indent="1"/>
    </xf>
    <xf numFmtId="165" fontId="5" fillId="0" borderId="89" xfId="0" applyNumberFormat="1" applyFont="1" applyBorder="1" applyAlignment="1">
      <alignment horizontal="right" vertical="center" indent="1"/>
    </xf>
    <xf numFmtId="165" fontId="5" fillId="0" borderId="11" xfId="0" applyNumberFormat="1" applyFont="1" applyBorder="1" applyAlignment="1">
      <alignment horizontal="right" vertical="center" indent="1"/>
    </xf>
    <xf numFmtId="165" fontId="67" fillId="0" borderId="6" xfId="0" applyNumberFormat="1" applyFont="1" applyBorder="1" applyAlignment="1">
      <alignment horizontal="right" vertical="center" indent="1"/>
    </xf>
    <xf numFmtId="0" fontId="56" fillId="0" borderId="87" xfId="644" applyFont="1" applyBorder="1" applyAlignment="1">
      <alignment horizontal="center" vertical="center" wrapText="1"/>
    </xf>
    <xf numFmtId="0" fontId="56" fillId="0" borderId="4" xfId="644" applyFont="1" applyBorder="1" applyAlignment="1">
      <alignment horizontal="center" vertical="center" wrapText="1"/>
    </xf>
    <xf numFmtId="0" fontId="56" fillId="0" borderId="7" xfId="644" applyFont="1" applyBorder="1" applyAlignment="1">
      <alignment horizontal="center" vertical="center" wrapText="1"/>
    </xf>
    <xf numFmtId="0" fontId="57" fillId="0" borderId="93" xfId="641" applyFont="1" applyBorder="1" applyAlignment="1">
      <alignment horizontal="center" vertical="center" wrapText="1"/>
    </xf>
    <xf numFmtId="164" fontId="6" fillId="0" borderId="62" xfId="644" applyNumberFormat="1" applyFont="1" applyBorder="1" applyAlignment="1">
      <alignment horizontal="right" indent="1"/>
    </xf>
    <xf numFmtId="164" fontId="6" fillId="0" borderId="92" xfId="644" applyNumberFormat="1" applyFont="1" applyBorder="1" applyAlignment="1">
      <alignment horizontal="right" indent="1"/>
    </xf>
    <xf numFmtId="164" fontId="6" fillId="0" borderId="93" xfId="644" applyNumberFormat="1" applyFont="1" applyBorder="1" applyAlignment="1">
      <alignment horizontal="right" indent="1"/>
    </xf>
    <xf numFmtId="164" fontId="57" fillId="0" borderId="37" xfId="644" applyNumberFormat="1" applyFont="1" applyBorder="1" applyAlignment="1">
      <alignment horizontal="right" indent="1"/>
    </xf>
    <xf numFmtId="164" fontId="6" fillId="0" borderId="61" xfId="644" applyNumberFormat="1" applyFont="1" applyBorder="1" applyAlignment="1">
      <alignment horizontal="right" indent="1"/>
    </xf>
    <xf numFmtId="165" fontId="5" fillId="0" borderId="43" xfId="0" applyNumberFormat="1" applyFont="1" applyBorder="1" applyAlignment="1">
      <alignment horizontal="right" indent="1"/>
    </xf>
    <xf numFmtId="164" fontId="6" fillId="0" borderId="90" xfId="644" applyNumberFormat="1" applyFont="1" applyBorder="1" applyAlignment="1">
      <alignment horizontal="right" indent="1"/>
    </xf>
    <xf numFmtId="165" fontId="5" fillId="0" borderId="9" xfId="0" applyNumberFormat="1" applyFont="1" applyBorder="1" applyAlignment="1">
      <alignment horizontal="right" indent="1"/>
    </xf>
    <xf numFmtId="164" fontId="6" fillId="0" borderId="91" xfId="644" applyNumberFormat="1" applyFont="1" applyBorder="1" applyAlignment="1">
      <alignment horizontal="right" indent="1"/>
    </xf>
    <xf numFmtId="165" fontId="5" fillId="0" borderId="12" xfId="0" applyNumberFormat="1" applyFont="1" applyBorder="1" applyAlignment="1">
      <alignment horizontal="right" indent="1"/>
    </xf>
    <xf numFmtId="164" fontId="57" fillId="0" borderId="5" xfId="644" applyNumberFormat="1" applyFont="1" applyBorder="1" applyAlignment="1">
      <alignment horizontal="right" indent="1"/>
    </xf>
    <xf numFmtId="165" fontId="67" fillId="0" borderId="7" xfId="0" applyNumberFormat="1" applyFont="1" applyBorder="1" applyAlignment="1">
      <alignment horizontal="right" indent="1"/>
    </xf>
    <xf numFmtId="0" fontId="56" fillId="0" borderId="73" xfId="644" applyFont="1" applyBorder="1" applyAlignment="1">
      <alignment horizontal="center" vertical="center" wrapText="1"/>
    </xf>
    <xf numFmtId="0" fontId="56" fillId="0" borderId="71" xfId="644" applyFont="1" applyBorder="1" applyAlignment="1">
      <alignment horizontal="center" vertical="center" wrapText="1"/>
    </xf>
    <xf numFmtId="0" fontId="56" fillId="0" borderId="78" xfId="644" applyFont="1" applyBorder="1" applyAlignment="1">
      <alignment horizontal="center" vertical="center" wrapText="1"/>
    </xf>
    <xf numFmtId="165" fontId="5" fillId="0" borderId="75" xfId="0" applyNumberFormat="1" applyFont="1" applyBorder="1" applyAlignment="1">
      <alignment horizontal="right" indent="1"/>
    </xf>
    <xf numFmtId="165" fontId="5" fillId="0" borderId="85" xfId="0" applyNumberFormat="1" applyFont="1" applyBorder="1" applyAlignment="1">
      <alignment horizontal="right" indent="1"/>
    </xf>
    <xf numFmtId="165" fontId="5" fillId="0" borderId="17" xfId="0" applyNumberFormat="1" applyFont="1" applyBorder="1" applyAlignment="1">
      <alignment horizontal="right" indent="1"/>
    </xf>
    <xf numFmtId="165" fontId="67" fillId="0" borderId="106" xfId="0" applyNumberFormat="1" applyFont="1" applyBorder="1" applyAlignment="1">
      <alignment horizontal="right" indent="1"/>
    </xf>
    <xf numFmtId="164" fontId="3" fillId="0" borderId="61" xfId="644" applyNumberFormat="1" applyBorder="1" applyAlignment="1">
      <alignment horizontal="right" indent="1"/>
    </xf>
    <xf numFmtId="180" fontId="92" fillId="0" borderId="101" xfId="217" applyNumberFormat="1" applyFont="1" applyBorder="1" applyAlignment="1">
      <alignment horizontal="right" indent="1"/>
    </xf>
    <xf numFmtId="164" fontId="3" fillId="0" borderId="90" xfId="644" applyNumberFormat="1" applyBorder="1" applyAlignment="1">
      <alignment horizontal="right" indent="1"/>
    </xf>
    <xf numFmtId="164" fontId="3" fillId="0" borderId="91" xfId="644" applyNumberFormat="1" applyBorder="1" applyAlignment="1">
      <alignment horizontal="right" indent="1"/>
    </xf>
    <xf numFmtId="164" fontId="52" fillId="0" borderId="5" xfId="644" applyNumberFormat="1" applyFont="1" applyBorder="1" applyAlignment="1">
      <alignment horizontal="right" indent="1"/>
    </xf>
    <xf numFmtId="3" fontId="0" fillId="0" borderId="0" xfId="0" applyNumberFormat="1"/>
    <xf numFmtId="181" fontId="0" fillId="0" borderId="0" xfId="695" applyNumberFormat="1" applyFont="1"/>
    <xf numFmtId="0" fontId="45" fillId="0" borderId="0" xfId="639" applyFont="1" applyBorder="1"/>
    <xf numFmtId="0" fontId="106" fillId="0" borderId="0" xfId="0" applyFont="1" applyAlignment="1">
      <alignment horizontal="center" vertical="center"/>
    </xf>
    <xf numFmtId="49" fontId="6" fillId="0" borderId="49" xfId="672" applyNumberFormat="1" applyFont="1" applyBorder="1" applyAlignment="1">
      <alignment horizontal="center" vertical="center"/>
    </xf>
    <xf numFmtId="0" fontId="6" fillId="0" borderId="44" xfId="672" applyFont="1" applyBorder="1" applyAlignment="1">
      <alignment horizontal="center" vertical="center"/>
    </xf>
    <xf numFmtId="0" fontId="59" fillId="0" borderId="0" xfId="684" applyFont="1" applyAlignment="1">
      <alignment horizontal="center" vertical="center"/>
    </xf>
    <xf numFmtId="0" fontId="119" fillId="0" borderId="0" xfId="685" applyFont="1" applyAlignment="1">
      <alignment horizontal="center" vertical="center"/>
    </xf>
    <xf numFmtId="0" fontId="55" fillId="0" borderId="0" xfId="684" applyFont="1" applyAlignment="1">
      <alignment horizontal="center" vertical="center"/>
    </xf>
    <xf numFmtId="0" fontId="119" fillId="0" borderId="0" xfId="649" applyFont="1" applyAlignment="1">
      <alignment horizontal="center" vertical="center"/>
    </xf>
    <xf numFmtId="0" fontId="6" fillId="0" borderId="100" xfId="649" applyFont="1" applyBorder="1" applyAlignment="1">
      <alignment horizontal="left" vertical="center"/>
    </xf>
    <xf numFmtId="0" fontId="6" fillId="0" borderId="46" xfId="649" applyFont="1" applyBorder="1" applyAlignment="1">
      <alignment horizontal="left" vertical="center"/>
    </xf>
    <xf numFmtId="0" fontId="57" fillId="0" borderId="31" xfId="685" applyFont="1" applyBorder="1" applyAlignment="1">
      <alignment horizontal="center" vertical="center"/>
    </xf>
    <xf numFmtId="0" fontId="6" fillId="0" borderId="60" xfId="649" applyFont="1" applyBorder="1" applyAlignment="1">
      <alignment horizontal="center" vertical="center"/>
    </xf>
    <xf numFmtId="0" fontId="57" fillId="0" borderId="102" xfId="685" applyFont="1" applyBorder="1" applyAlignment="1">
      <alignment horizontal="center" vertical="center"/>
    </xf>
    <xf numFmtId="0" fontId="57" fillId="0" borderId="101" xfId="649" applyFont="1" applyBorder="1" applyAlignment="1">
      <alignment horizontal="center" vertical="center"/>
    </xf>
    <xf numFmtId="0" fontId="59" fillId="0" borderId="0" xfId="692" applyFont="1" applyAlignment="1">
      <alignment horizontal="center" vertical="center" wrapText="1"/>
    </xf>
    <xf numFmtId="0" fontId="59" fillId="0" borderId="0" xfId="692" applyFont="1" applyAlignment="1">
      <alignment horizontal="center" vertical="center"/>
    </xf>
    <xf numFmtId="0" fontId="55" fillId="0" borderId="0" xfId="692" applyFont="1" applyAlignment="1">
      <alignment horizontal="center" vertical="center"/>
    </xf>
    <xf numFmtId="49" fontId="6" fillId="0" borderId="100" xfId="692" applyNumberFormat="1" applyFont="1" applyBorder="1" applyAlignment="1">
      <alignment horizontal="center" vertical="center"/>
    </xf>
    <xf numFmtId="49" fontId="6" fillId="0" borderId="44" xfId="692" applyNumberFormat="1" applyFont="1" applyBorder="1" applyAlignment="1">
      <alignment horizontal="center" vertical="center"/>
    </xf>
    <xf numFmtId="49" fontId="57" fillId="0" borderId="16" xfId="692" applyNumberFormat="1" applyFont="1" applyBorder="1" applyAlignment="1">
      <alignment horizontal="center" vertical="center" wrapText="1"/>
    </xf>
    <xf numFmtId="49" fontId="57" fillId="0" borderId="101" xfId="694" applyNumberFormat="1" applyFont="1" applyBorder="1" applyAlignment="1">
      <alignment horizontal="center" vertical="center" wrapText="1"/>
    </xf>
    <xf numFmtId="49" fontId="57" fillId="0" borderId="58" xfId="692" applyNumberFormat="1" applyFont="1" applyBorder="1" applyAlignment="1">
      <alignment horizontal="center" vertical="center" wrapText="1"/>
    </xf>
    <xf numFmtId="49" fontId="57" fillId="0" borderId="60" xfId="692" applyNumberFormat="1" applyFont="1" applyBorder="1" applyAlignment="1">
      <alignment horizontal="center" vertical="center" wrapText="1"/>
    </xf>
    <xf numFmtId="0" fontId="6" fillId="0" borderId="40" xfId="693" applyFont="1" applyFill="1" applyBorder="1" applyAlignment="1">
      <alignment horizontal="left" vertical="center" indent="1"/>
    </xf>
    <xf numFmtId="0" fontId="6" fillId="0" borderId="66" xfId="693" applyFont="1" applyFill="1" applyBorder="1" applyAlignment="1">
      <alignment horizontal="left" vertical="center" indent="1"/>
    </xf>
    <xf numFmtId="0" fontId="45" fillId="0" borderId="0" xfId="693" applyFont="1" applyAlignment="1">
      <alignment horizontal="left" vertical="center" wrapText="1"/>
    </xf>
    <xf numFmtId="0" fontId="57" fillId="0" borderId="79" xfId="693" applyFont="1" applyBorder="1" applyAlignment="1">
      <alignment horizontal="center" vertical="center"/>
    </xf>
    <xf numFmtId="0" fontId="57" fillId="0" borderId="5" xfId="615" applyFont="1" applyBorder="1" applyAlignment="1">
      <alignment horizontal="center" vertical="center"/>
    </xf>
    <xf numFmtId="0" fontId="57" fillId="0" borderId="73" xfId="693" applyFont="1" applyBorder="1" applyAlignment="1">
      <alignment horizontal="center" vertical="center" wrapText="1"/>
    </xf>
    <xf numFmtId="0" fontId="42" fillId="0" borderId="78" xfId="690" applyFont="1" applyBorder="1" applyAlignment="1">
      <alignment horizontal="center" vertical="center" wrapText="1"/>
    </xf>
    <xf numFmtId="0" fontId="57" fillId="0" borderId="87" xfId="693" applyFont="1" applyBorder="1" applyAlignment="1">
      <alignment horizontal="center" vertical="center" wrapText="1"/>
    </xf>
    <xf numFmtId="0" fontId="42" fillId="0" borderId="7" xfId="690" applyFont="1" applyBorder="1" applyAlignment="1">
      <alignment horizontal="center" vertical="center" wrapText="1"/>
    </xf>
    <xf numFmtId="0" fontId="57" fillId="0" borderId="38" xfId="693" applyFont="1" applyBorder="1" applyAlignment="1">
      <alignment horizontal="left" vertical="center" indent="1"/>
    </xf>
    <xf numFmtId="0" fontId="57" fillId="0" borderId="45" xfId="693" applyFont="1" applyBorder="1" applyAlignment="1">
      <alignment horizontal="left" vertical="center" indent="1"/>
    </xf>
    <xf numFmtId="0" fontId="6" fillId="0" borderId="40" xfId="693" applyFont="1" applyBorder="1" applyAlignment="1">
      <alignment horizontal="left" vertical="center" indent="1"/>
    </xf>
    <xf numFmtId="0" fontId="6" fillId="0" borderId="66" xfId="693" applyFont="1" applyBorder="1" applyAlignment="1">
      <alignment horizontal="left" vertical="center" indent="1"/>
    </xf>
    <xf numFmtId="0" fontId="57" fillId="0" borderId="72" xfId="693" applyFont="1" applyBorder="1" applyAlignment="1">
      <alignment horizontal="left" vertical="center" indent="1"/>
    </xf>
    <xf numFmtId="0" fontId="57" fillId="0" borderId="96" xfId="693" applyFont="1" applyBorder="1" applyAlignment="1">
      <alignment horizontal="left" vertical="center" indent="1"/>
    </xf>
    <xf numFmtId="0" fontId="48" fillId="0" borderId="0" xfId="693" applyFont="1" applyAlignment="1">
      <alignment horizontal="right" vertical="center"/>
    </xf>
    <xf numFmtId="0" fontId="61" fillId="0" borderId="0" xfId="693" applyFont="1" applyAlignment="1">
      <alignment horizontal="right" vertical="center"/>
    </xf>
    <xf numFmtId="0" fontId="59" fillId="0" borderId="0" xfId="693" applyFont="1" applyAlignment="1">
      <alignment horizontal="center" vertical="center"/>
    </xf>
    <xf numFmtId="0" fontId="119" fillId="0" borderId="0" xfId="615" applyFont="1" applyAlignment="1">
      <alignment horizontal="center" vertical="center"/>
    </xf>
    <xf numFmtId="0" fontId="6" fillId="0" borderId="31" xfId="693" applyFont="1" applyBorder="1" applyAlignment="1">
      <alignment horizontal="center" vertical="center"/>
    </xf>
    <xf numFmtId="0" fontId="6" fillId="0" borderId="60" xfId="693" applyFont="1" applyBorder="1" applyAlignment="1">
      <alignment horizontal="center" vertical="center"/>
    </xf>
    <xf numFmtId="0" fontId="6" fillId="0" borderId="32" xfId="693" applyFont="1" applyBorder="1" applyAlignment="1">
      <alignment horizontal="center" vertical="center"/>
    </xf>
    <xf numFmtId="0" fontId="6" fillId="0" borderId="52" xfId="693" applyFont="1" applyBorder="1" applyAlignment="1">
      <alignment horizontal="center" vertical="center"/>
    </xf>
    <xf numFmtId="0" fontId="6" fillId="0" borderId="36" xfId="693" applyFont="1" applyBorder="1" applyAlignment="1">
      <alignment horizontal="center" vertical="center"/>
    </xf>
    <xf numFmtId="0" fontId="6" fillId="0" borderId="42" xfId="693" applyFont="1" applyBorder="1" applyAlignment="1">
      <alignment horizontal="center" vertical="center"/>
    </xf>
    <xf numFmtId="0" fontId="57" fillId="0" borderId="16" xfId="693" applyFont="1" applyBorder="1" applyAlignment="1">
      <alignment horizontal="center" vertical="center" wrapText="1"/>
    </xf>
    <xf numFmtId="0" fontId="57" fillId="0" borderId="102" xfId="693" applyFont="1" applyBorder="1" applyAlignment="1">
      <alignment horizontal="center" vertical="center" wrapText="1"/>
    </xf>
    <xf numFmtId="0" fontId="57" fillId="0" borderId="101" xfId="693" applyFont="1" applyBorder="1" applyAlignment="1">
      <alignment horizontal="center" vertical="center" wrapText="1"/>
    </xf>
    <xf numFmtId="0" fontId="57" fillId="0" borderId="85" xfId="693" applyFont="1" applyBorder="1" applyAlignment="1">
      <alignment horizontal="center" vertical="center" wrapText="1"/>
    </xf>
    <xf numFmtId="0" fontId="57" fillId="0" borderId="66" xfId="693" applyFont="1" applyBorder="1" applyAlignment="1">
      <alignment horizontal="center" vertical="center" wrapText="1"/>
    </xf>
    <xf numFmtId="0" fontId="57" fillId="0" borderId="82" xfId="693" applyFont="1" applyBorder="1" applyAlignment="1">
      <alignment horizontal="center" vertical="center" wrapText="1"/>
    </xf>
    <xf numFmtId="0" fontId="57" fillId="0" borderId="73" xfId="693" applyFont="1" applyBorder="1" applyAlignment="1">
      <alignment horizontal="center" vertical="center"/>
    </xf>
    <xf numFmtId="0" fontId="42" fillId="0" borderId="78" xfId="690" applyFont="1" applyBorder="1" applyAlignment="1">
      <alignment horizontal="center" vertical="center"/>
    </xf>
    <xf numFmtId="0" fontId="59" fillId="0" borderId="0" xfId="689" applyFont="1" applyAlignment="1">
      <alignment horizontal="center"/>
    </xf>
    <xf numFmtId="0" fontId="108" fillId="0" borderId="0" xfId="694" applyFont="1" applyAlignment="1">
      <alignment horizontal="center"/>
    </xf>
    <xf numFmtId="0" fontId="55" fillId="0" borderId="0" xfId="689" applyFont="1" applyAlignment="1">
      <alignment horizontal="center" vertical="top"/>
    </xf>
    <xf numFmtId="0" fontId="122" fillId="0" borderId="0" xfId="694" applyFont="1" applyAlignment="1">
      <alignment horizontal="center" vertical="top"/>
    </xf>
    <xf numFmtId="49" fontId="6" fillId="0" borderId="100" xfId="689" applyNumberFormat="1" applyFont="1" applyBorder="1" applyAlignment="1">
      <alignment horizontal="center" vertical="center" wrapText="1"/>
    </xf>
    <xf numFmtId="49" fontId="6" fillId="0" borderId="46" xfId="694" applyNumberFormat="1" applyFont="1" applyBorder="1" applyAlignment="1">
      <alignment horizontal="center" vertical="center" wrapText="1"/>
    </xf>
    <xf numFmtId="49" fontId="6" fillId="0" borderId="44" xfId="694" applyNumberFormat="1" applyFont="1" applyBorder="1" applyAlignment="1">
      <alignment horizontal="center" vertical="center" wrapText="1"/>
    </xf>
    <xf numFmtId="49" fontId="57" fillId="0" borderId="31" xfId="689" applyNumberFormat="1" applyFont="1" applyBorder="1" applyAlignment="1">
      <alignment horizontal="center" vertical="center"/>
    </xf>
    <xf numFmtId="49" fontId="57" fillId="0" borderId="58" xfId="689" applyNumberFormat="1" applyFont="1" applyBorder="1" applyAlignment="1">
      <alignment horizontal="center" vertical="center"/>
    </xf>
    <xf numFmtId="49" fontId="57" fillId="0" borderId="58" xfId="694" applyNumberFormat="1" applyFont="1" applyBorder="1" applyAlignment="1">
      <alignment horizontal="center" vertical="center"/>
    </xf>
    <xf numFmtId="49" fontId="57" fillId="0" borderId="60" xfId="694" applyNumberFormat="1" applyFont="1" applyBorder="1" applyAlignment="1">
      <alignment horizontal="center" vertical="center"/>
    </xf>
    <xf numFmtId="49" fontId="57" fillId="0" borderId="16" xfId="689" applyNumberFormat="1" applyFont="1" applyBorder="1" applyAlignment="1">
      <alignment horizontal="center" vertical="center" wrapText="1"/>
    </xf>
    <xf numFmtId="49" fontId="57" fillId="0" borderId="102" xfId="689" applyNumberFormat="1" applyFont="1" applyBorder="1" applyAlignment="1">
      <alignment horizontal="center" vertical="center" wrapText="1"/>
    </xf>
    <xf numFmtId="49" fontId="57" fillId="0" borderId="102" xfId="694" applyNumberFormat="1" applyFont="1" applyBorder="1" applyAlignment="1">
      <alignment horizontal="center" vertical="center" wrapText="1"/>
    </xf>
    <xf numFmtId="49" fontId="57" fillId="0" borderId="40" xfId="689" applyNumberFormat="1" applyFont="1" applyBorder="1" applyAlignment="1">
      <alignment horizontal="center" vertical="center"/>
    </xf>
    <xf numFmtId="49" fontId="42" fillId="0" borderId="92" xfId="694" applyNumberFormat="1" applyFont="1" applyBorder="1" applyAlignment="1">
      <alignment horizontal="center" vertical="center"/>
    </xf>
    <xf numFmtId="49" fontId="57" fillId="0" borderId="85" xfId="689" applyNumberFormat="1" applyFont="1" applyBorder="1" applyAlignment="1">
      <alignment horizontal="center" vertical="center"/>
    </xf>
    <xf numFmtId="49" fontId="57" fillId="0" borderId="92" xfId="689" applyNumberFormat="1" applyFont="1" applyBorder="1" applyAlignment="1">
      <alignment horizontal="center" vertical="center"/>
    </xf>
    <xf numFmtId="49" fontId="57" fillId="0" borderId="89" xfId="689" applyNumberFormat="1" applyFont="1" applyBorder="1" applyAlignment="1">
      <alignment horizontal="center" vertical="center" wrapText="1"/>
    </xf>
    <xf numFmtId="49" fontId="57" fillId="0" borderId="9" xfId="689" applyNumberFormat="1" applyFont="1" applyBorder="1" applyAlignment="1">
      <alignment horizontal="center" vertical="center"/>
    </xf>
    <xf numFmtId="49" fontId="57" fillId="0" borderId="89" xfId="693" applyNumberFormat="1" applyFont="1" applyBorder="1" applyAlignment="1">
      <alignment horizontal="center" vertical="center" wrapText="1"/>
    </xf>
    <xf numFmtId="49" fontId="57" fillId="0" borderId="9" xfId="693" applyNumberFormat="1" applyFont="1" applyBorder="1" applyAlignment="1">
      <alignment horizontal="center" vertical="center" wrapText="1"/>
    </xf>
    <xf numFmtId="0" fontId="59" fillId="0" borderId="0" xfId="689" applyFont="1" applyAlignment="1">
      <alignment horizontal="center" vertical="center"/>
    </xf>
    <xf numFmtId="0" fontId="59" fillId="0" borderId="0" xfId="615" applyFont="1" applyAlignment="1">
      <alignment horizontal="center" vertical="center"/>
    </xf>
    <xf numFmtId="0" fontId="55" fillId="0" borderId="0" xfId="689" applyFont="1" applyAlignment="1">
      <alignment horizontal="center" vertical="center"/>
    </xf>
    <xf numFmtId="0" fontId="55" fillId="0" borderId="0" xfId="615" applyFont="1" applyAlignment="1">
      <alignment horizontal="center" vertical="center"/>
    </xf>
    <xf numFmtId="0" fontId="6" fillId="0" borderId="100" xfId="689" applyFont="1" applyBorder="1" applyAlignment="1">
      <alignment horizontal="center" vertical="center"/>
    </xf>
    <xf numFmtId="0" fontId="6" fillId="0" borderId="46" xfId="615" applyFont="1" applyBorder="1" applyAlignment="1">
      <alignment horizontal="center" vertical="center"/>
    </xf>
    <xf numFmtId="0" fontId="6" fillId="0" borderId="44" xfId="615" applyFont="1" applyBorder="1" applyAlignment="1">
      <alignment horizontal="center" vertical="center"/>
    </xf>
    <xf numFmtId="0" fontId="57" fillId="0" borderId="16" xfId="689" applyFont="1" applyBorder="1" applyAlignment="1">
      <alignment horizontal="center" vertical="center" wrapText="1"/>
    </xf>
    <xf numFmtId="0" fontId="57" fillId="0" borderId="102" xfId="691" applyFont="1" applyBorder="1" applyAlignment="1">
      <alignment horizontal="center" vertical="center"/>
    </xf>
    <xf numFmtId="0" fontId="57" fillId="0" borderId="16" xfId="689" applyFont="1" applyBorder="1" applyAlignment="1">
      <alignment horizontal="center" vertical="center"/>
    </xf>
    <xf numFmtId="0" fontId="57" fillId="0" borderId="101" xfId="689" applyFont="1" applyBorder="1" applyAlignment="1">
      <alignment horizontal="center" vertical="center"/>
    </xf>
    <xf numFmtId="0" fontId="57" fillId="0" borderId="31" xfId="689" applyFont="1" applyBorder="1" applyAlignment="1">
      <alignment horizontal="center" vertical="center" wrapText="1"/>
    </xf>
    <xf numFmtId="0" fontId="57" fillId="0" borderId="58" xfId="615" applyFont="1" applyBorder="1" applyAlignment="1">
      <alignment horizontal="center" vertical="center"/>
    </xf>
    <xf numFmtId="0" fontId="57" fillId="0" borderId="60" xfId="615" applyFont="1" applyBorder="1" applyAlignment="1">
      <alignment horizontal="center" vertical="center"/>
    </xf>
    <xf numFmtId="0" fontId="57" fillId="0" borderId="100" xfId="689" applyFont="1" applyBorder="1" applyAlignment="1">
      <alignment horizontal="center" vertical="center" wrapText="1"/>
    </xf>
    <xf numFmtId="0" fontId="57" fillId="0" borderId="53" xfId="691" applyFont="1" applyBorder="1" applyAlignment="1">
      <alignment horizontal="center" vertical="center" wrapText="1"/>
    </xf>
    <xf numFmtId="0" fontId="57" fillId="0" borderId="79" xfId="691" applyFont="1" applyBorder="1" applyAlignment="1">
      <alignment horizontal="center" vertical="center" wrapText="1"/>
    </xf>
    <xf numFmtId="0" fontId="57" fillId="0" borderId="5" xfId="691" applyFont="1" applyBorder="1" applyAlignment="1">
      <alignment horizontal="center" vertical="center" wrapText="1"/>
    </xf>
    <xf numFmtId="0" fontId="57" fillId="0" borderId="81" xfId="693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60" xfId="0" applyFont="1" applyBorder="1" applyAlignment="1">
      <alignment horizontal="center" vertical="center"/>
    </xf>
    <xf numFmtId="0" fontId="71" fillId="0" borderId="0" xfId="639" applyFont="1" applyAlignment="1">
      <alignment horizontal="center"/>
    </xf>
    <xf numFmtId="0" fontId="57" fillId="0" borderId="61" xfId="639" applyFont="1" applyBorder="1" applyAlignment="1">
      <alignment horizontal="center" vertical="center"/>
    </xf>
    <xf numFmtId="0" fontId="57" fillId="0" borderId="59" xfId="639" applyFont="1" applyBorder="1" applyAlignment="1">
      <alignment horizontal="center" vertical="center"/>
    </xf>
    <xf numFmtId="0" fontId="57" fillId="0" borderId="43" xfId="639" applyFont="1" applyBorder="1" applyAlignment="1">
      <alignment horizontal="center" vertical="center"/>
    </xf>
    <xf numFmtId="0" fontId="57" fillId="0" borderId="62" xfId="639" applyFont="1" applyBorder="1" applyAlignment="1">
      <alignment horizontal="center" vertical="center"/>
    </xf>
    <xf numFmtId="0" fontId="57" fillId="0" borderId="48" xfId="639" applyFont="1" applyBorder="1" applyAlignment="1">
      <alignment horizontal="center" vertical="center"/>
    </xf>
    <xf numFmtId="0" fontId="57" fillId="0" borderId="5" xfId="639" applyFont="1" applyBorder="1" applyAlignment="1">
      <alignment horizontal="center" vertical="center"/>
    </xf>
    <xf numFmtId="0" fontId="57" fillId="0" borderId="3" xfId="639" applyFont="1" applyBorder="1" applyAlignment="1">
      <alignment horizontal="center" vertical="center"/>
    </xf>
    <xf numFmtId="0" fontId="57" fillId="0" borderId="6" xfId="639" applyFont="1" applyBorder="1" applyAlignment="1">
      <alignment horizontal="center" vertical="center"/>
    </xf>
    <xf numFmtId="0" fontId="57" fillId="0" borderId="33" xfId="639" applyFont="1" applyBorder="1" applyAlignment="1">
      <alignment horizontal="center" vertical="center"/>
    </xf>
    <xf numFmtId="0" fontId="57" fillId="0" borderId="37" xfId="639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2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60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/>
    </xf>
    <xf numFmtId="0" fontId="67" fillId="0" borderId="84" xfId="0" applyFont="1" applyBorder="1" applyAlignment="1">
      <alignment horizontal="center" vertical="center" wrapText="1"/>
    </xf>
    <xf numFmtId="0" fontId="67" fillId="0" borderId="7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63" xfId="0" applyFont="1" applyBorder="1" applyAlignment="1">
      <alignment horizontal="center" vertical="center" wrapText="1"/>
    </xf>
    <xf numFmtId="0" fontId="80" fillId="0" borderId="8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60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/>
    </xf>
    <xf numFmtId="0" fontId="80" fillId="0" borderId="2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80" fillId="0" borderId="40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0" fontId="80" fillId="0" borderId="5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6" fillId="0" borderId="16" xfId="642" applyFont="1" applyBorder="1" applyAlignment="1">
      <alignment horizontal="center" vertical="center"/>
    </xf>
    <xf numFmtId="0" fontId="56" fillId="0" borderId="1" xfId="642" applyFont="1" applyBorder="1" applyAlignment="1">
      <alignment horizontal="center" vertical="center"/>
    </xf>
    <xf numFmtId="0" fontId="56" fillId="0" borderId="2" xfId="642" applyFont="1" applyBorder="1" applyAlignment="1">
      <alignment horizontal="center" vertical="center"/>
    </xf>
    <xf numFmtId="0" fontId="71" fillId="0" borderId="0" xfId="648" applyFont="1" applyAlignment="1">
      <alignment horizontal="center"/>
    </xf>
    <xf numFmtId="0" fontId="103" fillId="0" borderId="0" xfId="648" applyFont="1" applyAlignment="1">
      <alignment horizontal="center"/>
    </xf>
    <xf numFmtId="0" fontId="57" fillId="0" borderId="16" xfId="641" applyFont="1" applyBorder="1" applyAlignment="1">
      <alignment horizontal="center" vertical="center"/>
    </xf>
    <xf numFmtId="0" fontId="57" fillId="0" borderId="1" xfId="641" applyFont="1" applyBorder="1" applyAlignment="1">
      <alignment horizontal="center" vertical="center"/>
    </xf>
    <xf numFmtId="0" fontId="57" fillId="0" borderId="2" xfId="641" applyFont="1" applyBorder="1" applyAlignment="1">
      <alignment horizontal="center" vertical="center"/>
    </xf>
    <xf numFmtId="0" fontId="52" fillId="0" borderId="16" xfId="644" applyFont="1" applyFill="1" applyBorder="1" applyAlignment="1">
      <alignment horizontal="center" vertical="center"/>
    </xf>
    <xf numFmtId="0" fontId="52" fillId="0" borderId="1" xfId="644" applyFont="1" applyFill="1" applyBorder="1" applyAlignment="1">
      <alignment horizontal="center" vertical="center"/>
    </xf>
    <xf numFmtId="0" fontId="52" fillId="0" borderId="2" xfId="644" applyFont="1" applyFill="1" applyBorder="1" applyAlignment="1">
      <alignment horizontal="center" vertical="center"/>
    </xf>
    <xf numFmtId="0" fontId="67" fillId="0" borderId="79" xfId="641" applyFont="1" applyBorder="1" applyAlignment="1">
      <alignment horizontal="center" vertical="center" wrapText="1"/>
    </xf>
    <xf numFmtId="0" fontId="67" fillId="0" borderId="5" xfId="641" applyFont="1" applyBorder="1" applyAlignment="1">
      <alignment horizontal="center" vertical="center" wrapText="1"/>
    </xf>
    <xf numFmtId="0" fontId="67" fillId="0" borderId="86" xfId="641" applyFont="1" applyBorder="1" applyAlignment="1">
      <alignment horizontal="center" vertical="center" wrapText="1"/>
    </xf>
    <xf numFmtId="0" fontId="67" fillId="0" borderId="6" xfId="641" applyFont="1" applyBorder="1" applyAlignment="1">
      <alignment horizontal="center" vertical="center" wrapText="1"/>
    </xf>
    <xf numFmtId="0" fontId="105" fillId="0" borderId="87" xfId="644" applyFont="1" applyBorder="1" applyAlignment="1">
      <alignment horizontal="center" vertical="center" wrapText="1"/>
    </xf>
    <xf numFmtId="0" fontId="105" fillId="0" borderId="7" xfId="644" applyFont="1" applyBorder="1" applyAlignment="1">
      <alignment horizontal="center" vertical="center" wrapText="1"/>
    </xf>
    <xf numFmtId="0" fontId="52" fillId="0" borderId="85" xfId="648" applyFont="1" applyFill="1" applyBorder="1" applyAlignment="1">
      <alignment horizontal="center" vertical="center"/>
    </xf>
    <xf numFmtId="0" fontId="52" fillId="0" borderId="82" xfId="648" applyFont="1" applyFill="1" applyBorder="1" applyAlignment="1">
      <alignment horizontal="center" vertical="center"/>
    </xf>
    <xf numFmtId="0" fontId="94" fillId="0" borderId="0" xfId="644" applyFont="1" applyAlignment="1">
      <alignment vertical="top" wrapText="1"/>
    </xf>
    <xf numFmtId="0" fontId="57" fillId="0" borderId="72" xfId="641" applyFont="1" applyBorder="1" applyAlignment="1">
      <alignment horizontal="center" vertical="center" wrapText="1"/>
    </xf>
    <xf numFmtId="0" fontId="57" fillId="0" borderId="94" xfId="641" applyFont="1" applyBorder="1" applyAlignment="1">
      <alignment horizontal="center" vertical="center" wrapText="1"/>
    </xf>
    <xf numFmtId="0" fontId="57" fillId="0" borderId="38" xfId="641" applyFont="1" applyBorder="1" applyAlignment="1">
      <alignment horizontal="center" vertical="center" wrapText="1"/>
    </xf>
    <xf numFmtId="0" fontId="57" fillId="0" borderId="63" xfId="641" applyFont="1" applyBorder="1" applyAlignment="1">
      <alignment horizontal="center" vertical="center" wrapText="1"/>
    </xf>
    <xf numFmtId="0" fontId="57" fillId="0" borderId="72" xfId="641" applyFont="1" applyBorder="1" applyAlignment="1">
      <alignment horizontal="center" vertical="center"/>
    </xf>
    <xf numFmtId="0" fontId="57" fillId="0" borderId="94" xfId="641" applyFont="1" applyBorder="1" applyAlignment="1">
      <alignment horizontal="center" vertical="center"/>
    </xf>
    <xf numFmtId="0" fontId="57" fillId="0" borderId="38" xfId="641" applyFont="1" applyBorder="1" applyAlignment="1">
      <alignment horizontal="center" vertical="center"/>
    </xf>
    <xf numFmtId="0" fontId="57" fillId="0" borderId="63" xfId="641" applyFont="1" applyBorder="1" applyAlignment="1">
      <alignment horizontal="center" vertical="center"/>
    </xf>
    <xf numFmtId="0" fontId="3" fillId="0" borderId="49" xfId="644" applyFont="1" applyBorder="1" applyAlignment="1">
      <alignment horizontal="center" vertical="center" wrapText="1"/>
    </xf>
    <xf numFmtId="0" fontId="3" fillId="0" borderId="46" xfId="644" applyFont="1" applyBorder="1" applyAlignment="1">
      <alignment horizontal="center" vertical="center" wrapText="1"/>
    </xf>
    <xf numFmtId="0" fontId="3" fillId="0" borderId="44" xfId="644" applyFont="1" applyBorder="1" applyAlignment="1">
      <alignment horizontal="center" vertical="center" wrapText="1"/>
    </xf>
    <xf numFmtId="0" fontId="88" fillId="0" borderId="0" xfId="641" applyFont="1" applyAlignment="1">
      <alignment horizontal="center" vertical="center"/>
    </xf>
    <xf numFmtId="0" fontId="72" fillId="0" borderId="0" xfId="0" applyFont="1" applyAlignment="1"/>
    <xf numFmtId="0" fontId="89" fillId="0" borderId="0" xfId="641" applyFont="1" applyAlignment="1">
      <alignment horizontal="center" vertical="center"/>
    </xf>
    <xf numFmtId="0" fontId="57" fillId="0" borderId="102" xfId="641" applyFont="1" applyBorder="1" applyAlignment="1">
      <alignment horizontal="center" vertical="center"/>
    </xf>
    <xf numFmtId="0" fontId="57" fillId="0" borderId="101" xfId="641" applyFont="1" applyBorder="1" applyAlignment="1">
      <alignment horizontal="center" vertical="center"/>
    </xf>
    <xf numFmtId="0" fontId="59" fillId="0" borderId="0" xfId="641" applyFont="1" applyAlignment="1">
      <alignment horizontal="center" vertical="center"/>
    </xf>
    <xf numFmtId="0" fontId="55" fillId="0" borderId="0" xfId="641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" fillId="0" borderId="49" xfId="644" applyFont="1" applyBorder="1" applyAlignment="1">
      <alignment horizontal="center" vertical="center" wrapText="1"/>
    </xf>
    <xf numFmtId="0" fontId="6" fillId="0" borderId="46" xfId="644" applyFont="1" applyBorder="1" applyAlignment="1">
      <alignment horizontal="center" vertical="center" wrapText="1"/>
    </xf>
    <xf numFmtId="0" fontId="6" fillId="0" borderId="44" xfId="644" applyFont="1" applyBorder="1" applyAlignment="1">
      <alignment horizontal="center" vertical="center" wrapText="1"/>
    </xf>
    <xf numFmtId="0" fontId="56" fillId="0" borderId="87" xfId="644" applyFont="1" applyBorder="1" applyAlignment="1">
      <alignment horizontal="center" vertical="center" wrapText="1"/>
    </xf>
    <xf numFmtId="0" fontId="56" fillId="0" borderId="4" xfId="644" applyFont="1" applyBorder="1" applyAlignment="1">
      <alignment horizontal="center" vertical="center" wrapText="1"/>
    </xf>
    <xf numFmtId="0" fontId="56" fillId="0" borderId="7" xfId="644" applyFont="1" applyBorder="1" applyAlignment="1">
      <alignment horizontal="center" vertical="center" wrapText="1"/>
    </xf>
    <xf numFmtId="0" fontId="57" fillId="0" borderId="96" xfId="641" applyFont="1" applyBorder="1" applyAlignment="1">
      <alignment horizontal="center" vertical="center" wrapText="1"/>
    </xf>
    <xf numFmtId="0" fontId="57" fillId="0" borderId="45" xfId="641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52" fillId="0" borderId="50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95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 vertical="top" wrapText="1"/>
    </xf>
    <xf numFmtId="0" fontId="117" fillId="0" borderId="0" xfId="0" applyFont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101" xfId="0" applyFont="1" applyFill="1" applyBorder="1" applyAlignment="1">
      <alignment horizontal="center" vertical="center" wrapText="1"/>
    </xf>
    <xf numFmtId="0" fontId="42" fillId="0" borderId="82" xfId="0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42" fillId="0" borderId="49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49" xfId="0" applyFont="1" applyBorder="1" applyAlignment="1">
      <alignment horizontal="left" wrapText="1" indent="1"/>
    </xf>
    <xf numFmtId="0" fontId="42" fillId="0" borderId="53" xfId="0" applyFont="1" applyBorder="1" applyAlignment="1">
      <alignment horizontal="left" wrapText="1" indent="1"/>
    </xf>
    <xf numFmtId="0" fontId="57" fillId="0" borderId="61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57" fillId="0" borderId="8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164" fontId="57" fillId="0" borderId="95" xfId="639" applyNumberFormat="1" applyFont="1" applyBorder="1" applyAlignment="1">
      <alignment horizontal="center"/>
    </xf>
    <xf numFmtId="164" fontId="57" fillId="0" borderId="43" xfId="194" applyNumberFormat="1" applyFont="1" applyBorder="1" applyAlignment="1">
      <alignment horizontal="center"/>
    </xf>
    <xf numFmtId="164" fontId="6" fillId="0" borderId="8" xfId="194" applyNumberFormat="1" applyFont="1" applyBorder="1" applyAlignment="1">
      <alignment horizontal="center"/>
    </xf>
    <xf numFmtId="164" fontId="6" fillId="0" borderId="12" xfId="194" applyNumberFormat="1" applyFont="1" applyBorder="1" applyAlignment="1">
      <alignment horizontal="center"/>
    </xf>
    <xf numFmtId="164" fontId="57" fillId="0" borderId="8" xfId="194" applyNumberFormat="1" applyFont="1" applyBorder="1" applyAlignment="1">
      <alignment horizontal="center"/>
    </xf>
    <xf numFmtId="164" fontId="57" fillId="0" borderId="8" xfId="194" applyNumberFormat="1" applyFont="1" applyBorder="1" applyAlignment="1">
      <alignment horizontal="center" vertical="center"/>
    </xf>
    <xf numFmtId="164" fontId="6" fillId="0" borderId="4" xfId="194" applyNumberFormat="1" applyFont="1" applyBorder="1" applyAlignment="1">
      <alignment horizontal="center"/>
    </xf>
    <xf numFmtId="164" fontId="6" fillId="0" borderId="9" xfId="194" applyNumberFormat="1" applyFont="1" applyBorder="1" applyAlignment="1">
      <alignment horizontal="center"/>
    </xf>
    <xf numFmtId="164" fontId="57" fillId="0" borderId="69" xfId="194" applyNumberFormat="1" applyFont="1" applyBorder="1" applyAlignment="1">
      <alignment horizontal="center"/>
    </xf>
    <xf numFmtId="164" fontId="57" fillId="0" borderId="7" xfId="194" applyNumberFormat="1" applyFont="1" applyBorder="1" applyAlignment="1">
      <alignment horizontal="center"/>
    </xf>
  </cellXfs>
  <cellStyles count="696">
    <cellStyle name="¬µrka" xfId="2"/>
    <cellStyle name="¬µrka 2" xfId="3"/>
    <cellStyle name="¬µrka 3" xfId="4"/>
    <cellStyle name="¬µrka 4" xfId="5"/>
    <cellStyle name="¬µrka 5" xfId="6"/>
    <cellStyle name="¬µrka_0902 tabulky do vlády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2" xfId="16"/>
    <cellStyle name="20 % – Zvýraznění2 3" xfId="17"/>
    <cellStyle name="20 % – Zvýraznění2 4" xfId="18"/>
    <cellStyle name="20 % – Zvýraznění2 5" xfId="19"/>
    <cellStyle name="20 % – Zvýraznění2 6" xfId="20"/>
    <cellStyle name="20 % – Zvýraznění2 7" xfId="21"/>
    <cellStyle name="20 % – Zvýraznění2 8" xfId="22"/>
    <cellStyle name="20 % – Zvýraznění2 9" xfId="23"/>
    <cellStyle name="20 % – Zvýraznění3 2" xfId="24"/>
    <cellStyle name="20 % – Zvýraznění3 3" xfId="25"/>
    <cellStyle name="20 % – Zvýraznění3 4" xfId="26"/>
    <cellStyle name="20 % – Zvýraznění3 5" xfId="27"/>
    <cellStyle name="20 % – Zvýraznění3 6" xfId="28"/>
    <cellStyle name="20 % – Zvýraznění3 7" xfId="29"/>
    <cellStyle name="20 % – Zvýraznění3 8" xfId="30"/>
    <cellStyle name="20 % – Zvýraznění3 9" xfId="31"/>
    <cellStyle name="20 % – Zvýraznění4 2" xfId="32"/>
    <cellStyle name="20 % – Zvýraznění4 3" xfId="33"/>
    <cellStyle name="20 % – Zvýraznění4 4" xfId="34"/>
    <cellStyle name="20 % – Zvýraznění4 5" xfId="35"/>
    <cellStyle name="20 % – Zvýraznění4 6" xfId="36"/>
    <cellStyle name="20 % – Zvýraznění4 7" xfId="37"/>
    <cellStyle name="20 % – Zvýraznění4 8" xfId="38"/>
    <cellStyle name="20 % – Zvýraznění4 9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5 7" xfId="45"/>
    <cellStyle name="20 % – Zvýraznění5 8" xfId="46"/>
    <cellStyle name="20 % – Zvýraznění5 9" xfId="47"/>
    <cellStyle name="20 % – Zvýraznění6 2" xfId="48"/>
    <cellStyle name="20 % – Zvýraznění6 3" xfId="49"/>
    <cellStyle name="20 % – Zvýraznění6 4" xfId="50"/>
    <cellStyle name="20 % – Zvýraznění6 5" xfId="51"/>
    <cellStyle name="20 % – Zvýraznění6 6" xfId="52"/>
    <cellStyle name="20 % – Zvýraznění6 7" xfId="53"/>
    <cellStyle name="20 % – Zvýraznění6 8" xfId="54"/>
    <cellStyle name="20 % – Zvýraznění6 9" xfId="55"/>
    <cellStyle name="40 % – Zvýraznění1 2" xfId="56"/>
    <cellStyle name="40 % – Zvýraznění1 3" xfId="57"/>
    <cellStyle name="40 % – Zvýraznění1 4" xfId="58"/>
    <cellStyle name="40 % – Zvýraznění1 5" xfId="59"/>
    <cellStyle name="40 % – Zvýraznění1 6" xfId="60"/>
    <cellStyle name="40 % – Zvýraznění1 7" xfId="61"/>
    <cellStyle name="40 % – Zvýraznění1 8" xfId="62"/>
    <cellStyle name="40 % – Zvýraznění1 9" xfId="63"/>
    <cellStyle name="40 % – Zvýraznění2 2" xfId="64"/>
    <cellStyle name="40 % – Zvýraznění2 3" xfId="65"/>
    <cellStyle name="40 % – Zvýraznění2 4" xfId="66"/>
    <cellStyle name="40 % – Zvýraznění2 5" xfId="67"/>
    <cellStyle name="40 % – Zvýraznění2 6" xfId="68"/>
    <cellStyle name="40 % – Zvýraznění2 7" xfId="69"/>
    <cellStyle name="40 % – Zvýraznění2 8" xfId="70"/>
    <cellStyle name="40 % – Zvýraznění2 9" xfId="71"/>
    <cellStyle name="40 % – Zvýraznění3 2" xfId="72"/>
    <cellStyle name="40 % – Zvýraznění3 3" xfId="73"/>
    <cellStyle name="40 % – Zvýraznění3 4" xfId="74"/>
    <cellStyle name="40 % – Zvýraznění3 5" xfId="75"/>
    <cellStyle name="40 % – Zvýraznění3 6" xfId="76"/>
    <cellStyle name="40 % – Zvýraznění3 7" xfId="77"/>
    <cellStyle name="40 % – Zvýraznění3 8" xfId="78"/>
    <cellStyle name="40 % – Zvýraznění3 9" xfId="79"/>
    <cellStyle name="40 % – Zvýraznění4 2" xfId="80"/>
    <cellStyle name="40 % – Zvýraznění4 3" xfId="81"/>
    <cellStyle name="40 % – Zvýraznění4 4" xfId="82"/>
    <cellStyle name="40 % – Zvýraznění4 5" xfId="83"/>
    <cellStyle name="40 % – Zvýraznění4 6" xfId="84"/>
    <cellStyle name="40 % – Zvýraznění4 7" xfId="85"/>
    <cellStyle name="40 % – Zvýraznění4 8" xfId="86"/>
    <cellStyle name="40 % – Zvýraznění4 9" xfId="87"/>
    <cellStyle name="40 % – Zvýraznění5 2" xfId="88"/>
    <cellStyle name="40 % – Zvýraznění5 3" xfId="89"/>
    <cellStyle name="40 % – Zvýraznění5 4" xfId="90"/>
    <cellStyle name="40 % – Zvýraznění5 5" xfId="91"/>
    <cellStyle name="40 % – Zvýraznění5 6" xfId="92"/>
    <cellStyle name="40 % – Zvýraznění5 7" xfId="93"/>
    <cellStyle name="40 % – Zvýraznění5 8" xfId="94"/>
    <cellStyle name="40 % – Zvýraznění5 9" xfId="95"/>
    <cellStyle name="40 % – Zvýraznění6 2" xfId="96"/>
    <cellStyle name="40 % – Zvýraznění6 3" xfId="97"/>
    <cellStyle name="40 % – Zvýraznění6 4" xfId="98"/>
    <cellStyle name="40 % – Zvýraznění6 5" xfId="99"/>
    <cellStyle name="40 % – Zvýraznění6 6" xfId="100"/>
    <cellStyle name="40 % – Zvýraznění6 7" xfId="101"/>
    <cellStyle name="40 % – Zvýraznění6 8" xfId="102"/>
    <cellStyle name="40 % – Zvýraznění6 9" xfId="103"/>
    <cellStyle name="60 % – Zvýraznění1 2" xfId="104"/>
    <cellStyle name="60 % – Zvýraznění1 3" xfId="105"/>
    <cellStyle name="60 % – Zvýraznění1 4" xfId="106"/>
    <cellStyle name="60 % – Zvýraznění1 5" xfId="107"/>
    <cellStyle name="60 % – Zvýraznění1 6" xfId="108"/>
    <cellStyle name="60 % – Zvýraznění1 7" xfId="109"/>
    <cellStyle name="60 % – Zvýraznění1 8" xfId="110"/>
    <cellStyle name="60 % – Zvýraznění1 9" xfId="111"/>
    <cellStyle name="60 % – Zvýraznění2 2" xfId="112"/>
    <cellStyle name="60 % – Zvýraznění2 3" xfId="113"/>
    <cellStyle name="60 % – Zvýraznění2 4" xfId="114"/>
    <cellStyle name="60 % – Zvýraznění2 5" xfId="115"/>
    <cellStyle name="60 % – Zvýraznění2 6" xfId="116"/>
    <cellStyle name="60 % – Zvýraznění2 7" xfId="117"/>
    <cellStyle name="60 % – Zvýraznění2 8" xfId="118"/>
    <cellStyle name="60 % – Zvýraznění2 9" xfId="119"/>
    <cellStyle name="60 % – Zvýraznění3 2" xfId="120"/>
    <cellStyle name="60 % – Zvýraznění3 3" xfId="121"/>
    <cellStyle name="60 % – Zvýraznění3 4" xfId="122"/>
    <cellStyle name="60 % – Zvýraznění3 5" xfId="123"/>
    <cellStyle name="60 % – Zvýraznění3 6" xfId="124"/>
    <cellStyle name="60 % – Zvýraznění3 7" xfId="125"/>
    <cellStyle name="60 % – Zvýraznění3 8" xfId="126"/>
    <cellStyle name="60 % – Zvýraznění3 9" xfId="127"/>
    <cellStyle name="60 % – Zvýraznění4 2" xfId="128"/>
    <cellStyle name="60 % – Zvýraznění4 3" xfId="129"/>
    <cellStyle name="60 % – Zvýraznění4 4" xfId="130"/>
    <cellStyle name="60 % – Zvýraznění4 5" xfId="131"/>
    <cellStyle name="60 % – Zvýraznění4 6" xfId="132"/>
    <cellStyle name="60 % – Zvýraznění4 7" xfId="133"/>
    <cellStyle name="60 % – Zvýraznění4 8" xfId="134"/>
    <cellStyle name="60 % – Zvýraznění4 9" xfId="135"/>
    <cellStyle name="60 % – Zvýraznění5 2" xfId="136"/>
    <cellStyle name="60 % – Zvýraznění5 3" xfId="137"/>
    <cellStyle name="60 % – Zvýraznění5 4" xfId="138"/>
    <cellStyle name="60 % – Zvýraznění5 5" xfId="139"/>
    <cellStyle name="60 % – Zvýraznění5 6" xfId="140"/>
    <cellStyle name="60 % – Zvýraznění5 7" xfId="141"/>
    <cellStyle name="60 % – Zvýraznění5 8" xfId="142"/>
    <cellStyle name="60 % – Zvýraznění5 9" xfId="143"/>
    <cellStyle name="60 % – Zvýraznění6 2" xfId="144"/>
    <cellStyle name="60 % – Zvýraznění6 3" xfId="145"/>
    <cellStyle name="60 % – Zvýraznění6 4" xfId="146"/>
    <cellStyle name="60 % – Zvýraznění6 5" xfId="147"/>
    <cellStyle name="60 % – Zvýraznění6 6" xfId="148"/>
    <cellStyle name="60 % – Zvýraznění6 7" xfId="149"/>
    <cellStyle name="60 % – Zvýraznění6 8" xfId="150"/>
    <cellStyle name="60 % – Zvýraznění6 9" xfId="151"/>
    <cellStyle name="celá čísla" xfId="152"/>
    <cellStyle name="Celkem 2" xfId="153"/>
    <cellStyle name="Celkem 3" xfId="154"/>
    <cellStyle name="Celkem 4" xfId="155"/>
    <cellStyle name="Celkem 5" xfId="156"/>
    <cellStyle name="Celkem 6" xfId="157"/>
    <cellStyle name="Celkem 7" xfId="158"/>
    <cellStyle name="Celkem 8" xfId="159"/>
    <cellStyle name="Celkem 9" xfId="160"/>
    <cellStyle name="Comma" xfId="161"/>
    <cellStyle name="Comma 2" xfId="162"/>
    <cellStyle name="Comma 3" xfId="163"/>
    <cellStyle name="Comma 4" xfId="164"/>
    <cellStyle name="Comma 5" xfId="165"/>
    <cellStyle name="Comma_0902 tabulky do vlády" xfId="166"/>
    <cellStyle name="Comma0" xfId="167"/>
    <cellStyle name="Comma0 2" xfId="168"/>
    <cellStyle name="Comma0 3" xfId="169"/>
    <cellStyle name="Comma0 4" xfId="170"/>
    <cellStyle name="Comma0 5" xfId="171"/>
    <cellStyle name="Comma0 6" xfId="172"/>
    <cellStyle name="Comma0_0902 tabulky do vlády" xfId="173"/>
    <cellStyle name="Currency" xfId="174"/>
    <cellStyle name="Currency 2" xfId="175"/>
    <cellStyle name="Currency 3" xfId="176"/>
    <cellStyle name="Currency 4" xfId="177"/>
    <cellStyle name="Currency 5" xfId="178"/>
    <cellStyle name="Currency_0902 tabulky do vlády" xfId="179"/>
    <cellStyle name="Currency0" xfId="180"/>
    <cellStyle name="Currency0 2" xfId="181"/>
    <cellStyle name="Currency0 3" xfId="182"/>
    <cellStyle name="Currency0 4" xfId="183"/>
    <cellStyle name="Currency0 5" xfId="184"/>
    <cellStyle name="Currency0 6" xfId="185"/>
    <cellStyle name="Currency0_0902 tabulky do vlády" xfId="186"/>
    <cellStyle name="Čárka 10" xfId="650"/>
    <cellStyle name="Čárka 2" xfId="187"/>
    <cellStyle name="Čárka 2 2" xfId="188"/>
    <cellStyle name="Čárka 2 3" xfId="189"/>
    <cellStyle name="Čárka 3" xfId="190"/>
    <cellStyle name="Čárka 3 2" xfId="191"/>
    <cellStyle name="Čárka 3 3" xfId="192"/>
    <cellStyle name="Čárka 4" xfId="193"/>
    <cellStyle name="Čárka 4 2" xfId="194"/>
    <cellStyle name="Čárka 4 3" xfId="610"/>
    <cellStyle name="Čárka 5" xfId="195"/>
    <cellStyle name="Čárka 6" xfId="196"/>
    <cellStyle name="Čárka 7" xfId="197"/>
    <cellStyle name="Čárka 8" xfId="198"/>
    <cellStyle name="Čárka 9" xfId="199"/>
    <cellStyle name="čárky 10" xfId="200"/>
    <cellStyle name="čárky 10 2" xfId="201"/>
    <cellStyle name="čárky 11" xfId="202"/>
    <cellStyle name="čárky 2" xfId="203"/>
    <cellStyle name="čárky 2 2" xfId="204"/>
    <cellStyle name="čárky 2 3" xfId="205"/>
    <cellStyle name="čárky 2 4" xfId="206"/>
    <cellStyle name="čárky 2 5" xfId="207"/>
    <cellStyle name="čárky 2 6" xfId="208"/>
    <cellStyle name="čárky 2 7" xfId="209"/>
    <cellStyle name="čárky 2 8" xfId="210"/>
    <cellStyle name="čárky 3" xfId="211"/>
    <cellStyle name="čárky 4" xfId="212"/>
    <cellStyle name="čárky 5" xfId="213"/>
    <cellStyle name="čárky 6" xfId="214"/>
    <cellStyle name="čárky 6 2" xfId="215"/>
    <cellStyle name="čárky 7" xfId="216"/>
    <cellStyle name="čárky 8" xfId="217"/>
    <cellStyle name="čárky 9" xfId="218"/>
    <cellStyle name="čárky 9 2" xfId="219"/>
    <cellStyle name="čárky 9 3" xfId="220"/>
    <cellStyle name="Date" xfId="221"/>
    <cellStyle name="Date 2" xfId="222"/>
    <cellStyle name="Date 3" xfId="223"/>
    <cellStyle name="Date 4" xfId="224"/>
    <cellStyle name="Date 5" xfId="225"/>
    <cellStyle name="Date 6" xfId="226"/>
    <cellStyle name="Date_0902 tabulky do vlády" xfId="227"/>
    <cellStyle name="Datum" xfId="228"/>
    <cellStyle name="Datum 2" xfId="229"/>
    <cellStyle name="Datum 3" xfId="230"/>
    <cellStyle name="Datum 4" xfId="231"/>
    <cellStyle name="Datum 5" xfId="232"/>
    <cellStyle name="Datum_0902 tabulky do vlády" xfId="233"/>
    <cellStyle name="des. číslo (1)" xfId="234"/>
    <cellStyle name="des. číslo (2)" xfId="235"/>
    <cellStyle name="financni0" xfId="236"/>
    <cellStyle name="financni1" xfId="237"/>
    <cellStyle name="Finanční" xfId="238"/>
    <cellStyle name="Finanční0" xfId="239"/>
    <cellStyle name="Finanční0 2" xfId="240"/>
    <cellStyle name="Finanční0 3" xfId="241"/>
    <cellStyle name="Finanční0 4" xfId="242"/>
    <cellStyle name="Finanční0 5" xfId="243"/>
    <cellStyle name="Finanční0 6" xfId="244"/>
    <cellStyle name="Finanční1" xfId="245"/>
    <cellStyle name="Fixed" xfId="246"/>
    <cellStyle name="Fixed 2" xfId="247"/>
    <cellStyle name="Fixed 3" xfId="248"/>
    <cellStyle name="Fixed 4" xfId="249"/>
    <cellStyle name="Fixed 5" xfId="250"/>
    <cellStyle name="Fixed_0902 tabulky do vlády" xfId="251"/>
    <cellStyle name="Heading 1" xfId="252"/>
    <cellStyle name="Heading 1 2" xfId="253"/>
    <cellStyle name="Heading 1 3" xfId="254"/>
    <cellStyle name="Heading 1 4" xfId="255"/>
    <cellStyle name="Heading 1 5" xfId="256"/>
    <cellStyle name="Heading 1 6" xfId="257"/>
    <cellStyle name="Heading 1_0902 tabulky do vlády" xfId="258"/>
    <cellStyle name="Heading 2" xfId="259"/>
    <cellStyle name="Heading 2 2" xfId="260"/>
    <cellStyle name="Heading 2 3" xfId="261"/>
    <cellStyle name="Heading 2 4" xfId="262"/>
    <cellStyle name="Heading 2 5" xfId="263"/>
    <cellStyle name="Heading 2 6" xfId="264"/>
    <cellStyle name="Heading 2_0902 tabulky do vlády" xfId="265"/>
    <cellStyle name="Heading1" xfId="266"/>
    <cellStyle name="Heading1 2" xfId="267"/>
    <cellStyle name="Heading1 3" xfId="268"/>
    <cellStyle name="Heading1 4" xfId="269"/>
    <cellStyle name="Heading1 5" xfId="270"/>
    <cellStyle name="Heading1_0902 tabulky do vlády" xfId="271"/>
    <cellStyle name="Heading2" xfId="272"/>
    <cellStyle name="Heading2 2" xfId="273"/>
    <cellStyle name="Heading2 3" xfId="274"/>
    <cellStyle name="Heading2 4" xfId="275"/>
    <cellStyle name="Heading2 5" xfId="276"/>
    <cellStyle name="Heading2_0902 tabulky do vlády" xfId="277"/>
    <cellStyle name="Chybně 2" xfId="278"/>
    <cellStyle name="Chybně 3" xfId="279"/>
    <cellStyle name="Chybně 4" xfId="280"/>
    <cellStyle name="Chybně 5" xfId="281"/>
    <cellStyle name="Chybně 6" xfId="282"/>
    <cellStyle name="Chybně 7" xfId="283"/>
    <cellStyle name="Chybně 8" xfId="284"/>
    <cellStyle name="Chybně 9" xfId="285"/>
    <cellStyle name="Kč" xfId="286"/>
    <cellStyle name="Kontrolní buňka 2" xfId="287"/>
    <cellStyle name="Kontrolní buňka 2 2" xfId="673"/>
    <cellStyle name="Kontrolní buňka 3" xfId="288"/>
    <cellStyle name="Kontrolní buňka 3 2" xfId="674"/>
    <cellStyle name="Kontrolní buňka 4" xfId="289"/>
    <cellStyle name="Kontrolní buňka 4 2" xfId="675"/>
    <cellStyle name="Kontrolní buňka 5" xfId="290"/>
    <cellStyle name="Kontrolní buňka 5 2" xfId="676"/>
    <cellStyle name="Kontrolní buňka 6" xfId="291"/>
    <cellStyle name="Kontrolní buňka 6 2" xfId="677"/>
    <cellStyle name="Kontrolní buňka 7" xfId="292"/>
    <cellStyle name="Kontrolní buňka 7 2" xfId="678"/>
    <cellStyle name="Kontrolní buňka 8" xfId="293"/>
    <cellStyle name="Kontrolní buňka 8 2" xfId="679"/>
    <cellStyle name="Kontrolní buňka 9" xfId="294"/>
    <cellStyle name="Kontrolní buňka 9 2" xfId="680"/>
    <cellStyle name="LO" xfId="295"/>
    <cellStyle name="M·na" xfId="296"/>
    <cellStyle name="M·na 2" xfId="297"/>
    <cellStyle name="M·na 3" xfId="298"/>
    <cellStyle name="M·na 4" xfId="299"/>
    <cellStyle name="M·na 5" xfId="300"/>
    <cellStyle name="M·na_0902 tabulky do vlády" xfId="301"/>
    <cellStyle name="Měna 2" xfId="302"/>
    <cellStyle name="Měna0" xfId="303"/>
    <cellStyle name="Měna0 2" xfId="304"/>
    <cellStyle name="Měna0 3" xfId="305"/>
    <cellStyle name="Měna0 4" xfId="306"/>
    <cellStyle name="Měna0 5" xfId="307"/>
    <cellStyle name="Měna0_21" xfId="308"/>
    <cellStyle name="Nadpis 1 2" xfId="309"/>
    <cellStyle name="Nadpis 1 3" xfId="310"/>
    <cellStyle name="Nadpis 1 4" xfId="311"/>
    <cellStyle name="Nadpis 1 5" xfId="312"/>
    <cellStyle name="Nadpis 1 6" xfId="313"/>
    <cellStyle name="Nadpis 1 7" xfId="314"/>
    <cellStyle name="Nadpis 1 8" xfId="315"/>
    <cellStyle name="Nadpis 1 9" xfId="316"/>
    <cellStyle name="Nadpis 2 2" xfId="317"/>
    <cellStyle name="Nadpis 2 3" xfId="318"/>
    <cellStyle name="Nadpis 2 4" xfId="319"/>
    <cellStyle name="Nadpis 2 5" xfId="320"/>
    <cellStyle name="Nadpis 2 6" xfId="321"/>
    <cellStyle name="Nadpis 2 7" xfId="322"/>
    <cellStyle name="Nadpis 2 8" xfId="323"/>
    <cellStyle name="Nadpis 2 9" xfId="324"/>
    <cellStyle name="Nadpis 3 2" xfId="325"/>
    <cellStyle name="Nadpis 3 3" xfId="326"/>
    <cellStyle name="Nadpis 3 4" xfId="327"/>
    <cellStyle name="Nadpis 3 5" xfId="328"/>
    <cellStyle name="Nadpis 3 6" xfId="329"/>
    <cellStyle name="Nadpis 3 7" xfId="330"/>
    <cellStyle name="Nadpis 3 8" xfId="331"/>
    <cellStyle name="Nadpis 3 9" xfId="332"/>
    <cellStyle name="Nadpis 4 2" xfId="333"/>
    <cellStyle name="Nadpis 4 3" xfId="334"/>
    <cellStyle name="Nadpis 4 4" xfId="335"/>
    <cellStyle name="Nadpis 4 5" xfId="336"/>
    <cellStyle name="Nadpis 4 6" xfId="337"/>
    <cellStyle name="Nadpis 4 7" xfId="338"/>
    <cellStyle name="Nadpis 4 8" xfId="339"/>
    <cellStyle name="Nadpis 4 9" xfId="340"/>
    <cellStyle name="Nadpis1" xfId="341"/>
    <cellStyle name="Nadpis1 2" xfId="342"/>
    <cellStyle name="Nadpis1 3" xfId="343"/>
    <cellStyle name="Nadpis1 4" xfId="344"/>
    <cellStyle name="Nadpis1 5" xfId="345"/>
    <cellStyle name="Nadpis1_0902 tabulky do vlády" xfId="346"/>
    <cellStyle name="Nadpis2" xfId="347"/>
    <cellStyle name="Nadpis2 2" xfId="348"/>
    <cellStyle name="Nadpis2 3" xfId="349"/>
    <cellStyle name="Nadpis2 4" xfId="350"/>
    <cellStyle name="Nadpis2 5" xfId="351"/>
    <cellStyle name="Nadpis2_0902 tabulky do vlády" xfId="352"/>
    <cellStyle name="Název 2" xfId="353"/>
    <cellStyle name="Název 3" xfId="354"/>
    <cellStyle name="Název 4" xfId="355"/>
    <cellStyle name="Název 5" xfId="356"/>
    <cellStyle name="Název 6" xfId="357"/>
    <cellStyle name="Název 7" xfId="358"/>
    <cellStyle name="Název 8" xfId="359"/>
    <cellStyle name="Název 9" xfId="360"/>
    <cellStyle name="Neutrální 2" xfId="361"/>
    <cellStyle name="Neutrální 3" xfId="362"/>
    <cellStyle name="Neutrální 4" xfId="363"/>
    <cellStyle name="Neutrální 5" xfId="364"/>
    <cellStyle name="Neutrální 6" xfId="365"/>
    <cellStyle name="Neutrální 7" xfId="366"/>
    <cellStyle name="Neutrální 8" xfId="367"/>
    <cellStyle name="Neutrální 9" xfId="368"/>
    <cellStyle name="normal" xfId="369"/>
    <cellStyle name="normal 2" xfId="370"/>
    <cellStyle name="normal 2 2" xfId="371"/>
    <cellStyle name="normal 3" xfId="372"/>
    <cellStyle name="normal 4" xfId="373"/>
    <cellStyle name="normal 5" xfId="374"/>
    <cellStyle name="normal_0902 tabulky do vlády" xfId="375"/>
    <cellStyle name="Normální" xfId="0" builtinId="0"/>
    <cellStyle name="normální 10" xfId="376"/>
    <cellStyle name="normální 10 2" xfId="377"/>
    <cellStyle name="normální 10 3" xfId="655"/>
    <cellStyle name="normální 11" xfId="378"/>
    <cellStyle name="normální 11 2" xfId="379"/>
    <cellStyle name="normální 12" xfId="380"/>
    <cellStyle name="Normální 12 2" xfId="381"/>
    <cellStyle name="Normální 12_Trexima2010" xfId="382"/>
    <cellStyle name="normální 13" xfId="383"/>
    <cellStyle name="normální 14" xfId="384"/>
    <cellStyle name="normální 15" xfId="385"/>
    <cellStyle name="normální 16" xfId="386"/>
    <cellStyle name="Normální 17" xfId="387"/>
    <cellStyle name="normální 17 2" xfId="388"/>
    <cellStyle name="normální 17 3" xfId="389"/>
    <cellStyle name="Normální 17 4" xfId="390"/>
    <cellStyle name="Normální 17 4 2" xfId="652"/>
    <cellStyle name="normální 18" xfId="391"/>
    <cellStyle name="normální 18_18 2" xfId="643"/>
    <cellStyle name="Normální 19" xfId="392"/>
    <cellStyle name="Normální 2" xfId="1"/>
    <cellStyle name="Normální 2 10" xfId="393"/>
    <cellStyle name="normální 2 11" xfId="633"/>
    <cellStyle name="normální 2 12" xfId="634"/>
    <cellStyle name="normální 2 13" xfId="635"/>
    <cellStyle name="normální 2 2" xfId="394"/>
    <cellStyle name="normální 2 2 2" xfId="611"/>
    <cellStyle name="normální 2 3" xfId="395"/>
    <cellStyle name="normální 2 3 2" xfId="612"/>
    <cellStyle name="normální 2 4" xfId="396"/>
    <cellStyle name="normální 2 4 2" xfId="613"/>
    <cellStyle name="normální 2 5" xfId="397"/>
    <cellStyle name="normální 2 6" xfId="398"/>
    <cellStyle name="normální 2 7" xfId="399"/>
    <cellStyle name="normální 2 8" xfId="400"/>
    <cellStyle name="normální 2 8 2" xfId="401"/>
    <cellStyle name="Normální 2 9" xfId="402"/>
    <cellStyle name="normální 2_0902 tabulky do vlády" xfId="403"/>
    <cellStyle name="Normální 20" xfId="404"/>
    <cellStyle name="Normální 20 2" xfId="405"/>
    <cellStyle name="Normální 20 3" xfId="406"/>
    <cellStyle name="Normální 21" xfId="407"/>
    <cellStyle name="normální 21 2" xfId="408"/>
    <cellStyle name="normální 21 3" xfId="409"/>
    <cellStyle name="Normální 22" xfId="410"/>
    <cellStyle name="Normální 22 2" xfId="411"/>
    <cellStyle name="Normální 23" xfId="412"/>
    <cellStyle name="Normální 24" xfId="413"/>
    <cellStyle name="Normální 25" xfId="414"/>
    <cellStyle name="Normální 26" xfId="415"/>
    <cellStyle name="Normální 27" xfId="416"/>
    <cellStyle name="Normální 27 2" xfId="417"/>
    <cellStyle name="Normální 28" xfId="418"/>
    <cellStyle name="Normální 29" xfId="419"/>
    <cellStyle name="normální 3" xfId="420"/>
    <cellStyle name="normální 3 2" xfId="421"/>
    <cellStyle name="normální 3 2 2" xfId="636"/>
    <cellStyle name="normální 3 3" xfId="614"/>
    <cellStyle name="normální 3 4" xfId="656"/>
    <cellStyle name="normální 3_graf Trexima2010" xfId="422"/>
    <cellStyle name="Normální 30" xfId="423"/>
    <cellStyle name="Normální 31" xfId="424"/>
    <cellStyle name="Normální 32" xfId="425"/>
    <cellStyle name="Normální 33" xfId="426"/>
    <cellStyle name="Normální 34" xfId="427"/>
    <cellStyle name="Normální 35" xfId="428"/>
    <cellStyle name="Normální 36" xfId="429"/>
    <cellStyle name="Normální 37" xfId="430"/>
    <cellStyle name="Normální 38" xfId="431"/>
    <cellStyle name="Normální 39" xfId="432"/>
    <cellStyle name="normální 4" xfId="433"/>
    <cellStyle name="normální 4 2" xfId="434"/>
    <cellStyle name="normální 4 2 2" xfId="435"/>
    <cellStyle name="normální 4 2 3" xfId="657"/>
    <cellStyle name="normální 4 3" xfId="637"/>
    <cellStyle name="normální 4 4" xfId="658"/>
    <cellStyle name="Normální 40" xfId="436"/>
    <cellStyle name="Normální 41" xfId="437"/>
    <cellStyle name="Normální 42" xfId="438"/>
    <cellStyle name="Normální 43" xfId="439"/>
    <cellStyle name="Normální 43 2" xfId="615"/>
    <cellStyle name="Normální 44" xfId="440"/>
    <cellStyle name="Normální 45" xfId="616"/>
    <cellStyle name="Normální 45 2" xfId="649"/>
    <cellStyle name="Normální 45 3" xfId="651"/>
    <cellStyle name="Normální 45 3 2" xfId="653"/>
    <cellStyle name="Normální 45 4" xfId="686"/>
    <cellStyle name="Normální 46" xfId="617"/>
    <cellStyle name="Normální 46 2" xfId="632"/>
    <cellStyle name="Normální 47" xfId="618"/>
    <cellStyle name="Normální 48" xfId="624"/>
    <cellStyle name="Normální 49" xfId="621"/>
    <cellStyle name="normální 5" xfId="441"/>
    <cellStyle name="normální 5 2" xfId="442"/>
    <cellStyle name="normální 5 2 2" xfId="443"/>
    <cellStyle name="normální 5 2 2 2" xfId="659"/>
    <cellStyle name="normální 5 2 3" xfId="660"/>
    <cellStyle name="normální 5 3" xfId="661"/>
    <cellStyle name="Normální 50" xfId="628"/>
    <cellStyle name="Normální 51" xfId="623"/>
    <cellStyle name="Normální 52" xfId="622"/>
    <cellStyle name="Normální 53" xfId="625"/>
    <cellStyle name="Normální 54" xfId="627"/>
    <cellStyle name="Normální 55" xfId="630"/>
    <cellStyle name="Normální 56" xfId="626"/>
    <cellStyle name="Normální 57" xfId="631"/>
    <cellStyle name="Normální 58" xfId="629"/>
    <cellStyle name="Normální 59" xfId="619"/>
    <cellStyle name="normální 6" xfId="444"/>
    <cellStyle name="normální 6 2" xfId="445"/>
    <cellStyle name="normální 6 3" xfId="662"/>
    <cellStyle name="Normální 60" xfId="620"/>
    <cellStyle name="Normální 61" xfId="654"/>
    <cellStyle name="Normální 61 2" xfId="681"/>
    <cellStyle name="Normální 62" xfId="663"/>
    <cellStyle name="Normální 63" xfId="664"/>
    <cellStyle name="Normální 64" xfId="665"/>
    <cellStyle name="Normální 65" xfId="666"/>
    <cellStyle name="Normální 66" xfId="683"/>
    <cellStyle name="Normální 67" xfId="687"/>
    <cellStyle name="normální 7" xfId="446"/>
    <cellStyle name="normální 7 2" xfId="447"/>
    <cellStyle name="normální 7 3" xfId="448"/>
    <cellStyle name="normální 7 4" xfId="667"/>
    <cellStyle name="normální 8" xfId="449"/>
    <cellStyle name="normální 8 2" xfId="450"/>
    <cellStyle name="normální 8 2 2" xfId="451"/>
    <cellStyle name="normální 8 2 3" xfId="668"/>
    <cellStyle name="normální 8 3" xfId="452"/>
    <cellStyle name="normální 8 3 2" xfId="453"/>
    <cellStyle name="normální 8 3 3" xfId="669"/>
    <cellStyle name="normální 8 4" xfId="670"/>
    <cellStyle name="normální 9" xfId="454"/>
    <cellStyle name="normální 9 2" xfId="455"/>
    <cellStyle name="normální 9 2 2" xfId="456"/>
    <cellStyle name="normální 9 3" xfId="671"/>
    <cellStyle name="normální_0501 nezaměstnanost" xfId="645"/>
    <cellStyle name="normální_08 01 1 sociální příjmy" xfId="638"/>
    <cellStyle name="normální_08 01 4 SSP" xfId="640"/>
    <cellStyle name="normální_0902 tabulky do vlády" xfId="688"/>
    <cellStyle name="normální_1  čtvrt 08" xfId="684"/>
    <cellStyle name="normální_Analýza_4q2008_14.4." xfId="644"/>
    <cellStyle name="normální_koleg. 17.6.09 a" xfId="689"/>
    <cellStyle name="normální_List1 2" xfId="685"/>
    <cellStyle name="normální_List1_10" xfId="639"/>
    <cellStyle name="normální_List1_Analýza_4q2008_14.4." xfId="642"/>
    <cellStyle name="normální_List2" xfId="690"/>
    <cellStyle name="normální_List2 2" xfId="641"/>
    <cellStyle name="normální_List4" xfId="647"/>
    <cellStyle name="normální_Makro Tab1 2001-2009 pracovní-výpočet reálných přírůstků" xfId="672"/>
    <cellStyle name="normální_Příloha k vývoji průměrných mezd v ČR v roce 2009 pro KoM" xfId="691"/>
    <cellStyle name="normální_Tabulková příloha  09 01  - část" xfId="692"/>
    <cellStyle name="normální_Tabulková příloha 09 01" xfId="693"/>
    <cellStyle name="normální_Tabulková příloha 1. Q 2009_tab 18 (version 1)" xfId="646"/>
    <cellStyle name="normální_Tabulky za PM do analýzy za 1 Q 2010 pro Béďu" xfId="694"/>
    <cellStyle name="normální_vysepris" xfId="648"/>
    <cellStyle name="PB_TR10" xfId="457"/>
    <cellStyle name="Percent" xfId="458"/>
    <cellStyle name="Percent 2" xfId="459"/>
    <cellStyle name="Percent 3" xfId="460"/>
    <cellStyle name="Percent 4" xfId="461"/>
    <cellStyle name="Percent 5" xfId="462"/>
    <cellStyle name="Percent_0902 tabulky do vlády" xfId="463"/>
    <cellStyle name="Pevní" xfId="464"/>
    <cellStyle name="Pevní 2" xfId="465"/>
    <cellStyle name="Pevní 3" xfId="466"/>
    <cellStyle name="Pevní 4" xfId="467"/>
    <cellStyle name="Pevní 5" xfId="468"/>
    <cellStyle name="Pevní_0902 tabulky do vlády" xfId="469"/>
    <cellStyle name="Pevný" xfId="470"/>
    <cellStyle name="Pevný 2" xfId="471"/>
    <cellStyle name="Pevný 3" xfId="472"/>
    <cellStyle name="Pevný 4" xfId="473"/>
    <cellStyle name="Pevný 5" xfId="474"/>
    <cellStyle name="Poznámka 2" xfId="475"/>
    <cellStyle name="Poznámka 3" xfId="476"/>
    <cellStyle name="Poznámka 4" xfId="477"/>
    <cellStyle name="Poznámka 5" xfId="478"/>
    <cellStyle name="Poznámka 6" xfId="479"/>
    <cellStyle name="Poznámka 7" xfId="480"/>
    <cellStyle name="Poznámka 8" xfId="481"/>
    <cellStyle name="Poznámka 9" xfId="482"/>
    <cellStyle name="Procenta" xfId="695" builtinId="5"/>
    <cellStyle name="Procenta 2" xfId="483"/>
    <cellStyle name="Procenta 3" xfId="484"/>
    <cellStyle name="Procenta 4" xfId="485"/>
    <cellStyle name="Propojená buňka 2" xfId="486"/>
    <cellStyle name="Propojená buňka 3" xfId="487"/>
    <cellStyle name="Propojená buňka 4" xfId="488"/>
    <cellStyle name="Propojená buňka 5" xfId="489"/>
    <cellStyle name="Propojená buňka 6" xfId="490"/>
    <cellStyle name="Propojená buňka 7" xfId="491"/>
    <cellStyle name="Propojená buňka 8" xfId="492"/>
    <cellStyle name="Propojená buňka 9" xfId="493"/>
    <cellStyle name="Správně 2" xfId="494"/>
    <cellStyle name="Správně 3" xfId="495"/>
    <cellStyle name="Správně 4" xfId="496"/>
    <cellStyle name="Správně 5" xfId="497"/>
    <cellStyle name="Správně 6" xfId="498"/>
    <cellStyle name="Správně 7" xfId="499"/>
    <cellStyle name="Správně 8" xfId="500"/>
    <cellStyle name="Správně 9" xfId="501"/>
    <cellStyle name="Text upozornění 2" xfId="502"/>
    <cellStyle name="Text upozornění 3" xfId="503"/>
    <cellStyle name="Text upozornění 4" xfId="504"/>
    <cellStyle name="Text upozornění 5" xfId="505"/>
    <cellStyle name="Text upozornění 6" xfId="506"/>
    <cellStyle name="Text upozornění 7" xfId="507"/>
    <cellStyle name="Text upozornění 8" xfId="508"/>
    <cellStyle name="Text upozornění 9" xfId="509"/>
    <cellStyle name="Total" xfId="510"/>
    <cellStyle name="Total 2" xfId="511"/>
    <cellStyle name="Total 3" xfId="512"/>
    <cellStyle name="Total 4" xfId="513"/>
    <cellStyle name="Total 5" xfId="514"/>
    <cellStyle name="Total 5 2" xfId="682"/>
    <cellStyle name="Total 6" xfId="515"/>
    <cellStyle name="Total_0902 tabulky do vlády" xfId="516"/>
    <cellStyle name="Vstup 2" xfId="517"/>
    <cellStyle name="Vstup 3" xfId="518"/>
    <cellStyle name="Vstup 4" xfId="519"/>
    <cellStyle name="Vstup 5" xfId="520"/>
    <cellStyle name="Vstup 6" xfId="521"/>
    <cellStyle name="Vstup 7" xfId="522"/>
    <cellStyle name="Vstup 8" xfId="523"/>
    <cellStyle name="Vstup 9" xfId="524"/>
    <cellStyle name="Výpočet 2" xfId="525"/>
    <cellStyle name="Výpočet 3" xfId="526"/>
    <cellStyle name="Výpočet 4" xfId="527"/>
    <cellStyle name="Výpočet 5" xfId="528"/>
    <cellStyle name="Výpočet 6" xfId="529"/>
    <cellStyle name="Výpočet 7" xfId="530"/>
    <cellStyle name="Výpočet 8" xfId="531"/>
    <cellStyle name="Výpočet 9" xfId="532"/>
    <cellStyle name="Výstup 2" xfId="533"/>
    <cellStyle name="Výstup 3" xfId="534"/>
    <cellStyle name="Výstup 4" xfId="535"/>
    <cellStyle name="Výstup 5" xfId="536"/>
    <cellStyle name="Výstup 6" xfId="537"/>
    <cellStyle name="Výstup 7" xfId="538"/>
    <cellStyle name="Výstup 8" xfId="539"/>
    <cellStyle name="Výstup 9" xfId="540"/>
    <cellStyle name="Vysvětlující text 2" xfId="541"/>
    <cellStyle name="Vysvětlující text 3" xfId="542"/>
    <cellStyle name="Vysvětlující text 4" xfId="543"/>
    <cellStyle name="Vysvětlující text 5" xfId="544"/>
    <cellStyle name="Vysvětlující text 6" xfId="545"/>
    <cellStyle name="Vysvětlující text 7" xfId="546"/>
    <cellStyle name="Vysvětlující text 8" xfId="547"/>
    <cellStyle name="Vysvětlující text 9" xfId="548"/>
    <cellStyle name="vzorce" xfId="549"/>
    <cellStyle name="Záhlaví 1" xfId="550"/>
    <cellStyle name="Záhlaví 1 2" xfId="551"/>
    <cellStyle name="Záhlaví 1 3" xfId="552"/>
    <cellStyle name="Záhlaví 1 4" xfId="553"/>
    <cellStyle name="Záhlaví 1 5" xfId="554"/>
    <cellStyle name="Záhlaví 1_0902 tabulky do vlády" xfId="555"/>
    <cellStyle name="Záhlaví 2" xfId="556"/>
    <cellStyle name="Záhlaví 2 2" xfId="557"/>
    <cellStyle name="Záhlaví 2 3" xfId="558"/>
    <cellStyle name="Záhlaví 2 4" xfId="559"/>
    <cellStyle name="Záhlaví 2 5" xfId="560"/>
    <cellStyle name="Záhlaví 2_0902 tabulky do vlády" xfId="561"/>
    <cellStyle name="Zvýraznění 1 2" xfId="562"/>
    <cellStyle name="Zvýraznění 1 3" xfId="563"/>
    <cellStyle name="Zvýraznění 1 4" xfId="564"/>
    <cellStyle name="Zvýraznění 1 5" xfId="565"/>
    <cellStyle name="Zvýraznění 1 6" xfId="566"/>
    <cellStyle name="Zvýraznění 1 7" xfId="567"/>
    <cellStyle name="Zvýraznění 1 8" xfId="568"/>
    <cellStyle name="Zvýraznění 1 9" xfId="569"/>
    <cellStyle name="Zvýraznění 2 2" xfId="570"/>
    <cellStyle name="Zvýraznění 2 3" xfId="571"/>
    <cellStyle name="Zvýraznění 2 4" xfId="572"/>
    <cellStyle name="Zvýraznění 2 5" xfId="573"/>
    <cellStyle name="Zvýraznění 2 6" xfId="574"/>
    <cellStyle name="Zvýraznění 2 7" xfId="575"/>
    <cellStyle name="Zvýraznění 2 8" xfId="576"/>
    <cellStyle name="Zvýraznění 2 9" xfId="577"/>
    <cellStyle name="Zvýraznění 3 2" xfId="578"/>
    <cellStyle name="Zvýraznění 3 3" xfId="579"/>
    <cellStyle name="Zvýraznění 3 4" xfId="580"/>
    <cellStyle name="Zvýraznění 3 5" xfId="581"/>
    <cellStyle name="Zvýraznění 3 6" xfId="582"/>
    <cellStyle name="Zvýraznění 3 7" xfId="583"/>
    <cellStyle name="Zvýraznění 3 8" xfId="584"/>
    <cellStyle name="Zvýraznění 3 9" xfId="585"/>
    <cellStyle name="Zvýraznění 4 2" xfId="586"/>
    <cellStyle name="Zvýraznění 4 3" xfId="587"/>
    <cellStyle name="Zvýraznění 4 4" xfId="588"/>
    <cellStyle name="Zvýraznění 4 5" xfId="589"/>
    <cellStyle name="Zvýraznění 4 6" xfId="590"/>
    <cellStyle name="Zvýraznění 4 7" xfId="591"/>
    <cellStyle name="Zvýraznění 4 8" xfId="592"/>
    <cellStyle name="Zvýraznění 4 9" xfId="593"/>
    <cellStyle name="Zvýraznění 5 2" xfId="594"/>
    <cellStyle name="Zvýraznění 5 3" xfId="595"/>
    <cellStyle name="Zvýraznění 5 4" xfId="596"/>
    <cellStyle name="Zvýraznění 5 5" xfId="597"/>
    <cellStyle name="Zvýraznění 5 6" xfId="598"/>
    <cellStyle name="Zvýraznění 5 7" xfId="599"/>
    <cellStyle name="Zvýraznění 5 8" xfId="600"/>
    <cellStyle name="Zvýraznění 5 9" xfId="601"/>
    <cellStyle name="Zvýraznění 6 2" xfId="602"/>
    <cellStyle name="Zvýraznění 6 3" xfId="603"/>
    <cellStyle name="Zvýraznění 6 4" xfId="604"/>
    <cellStyle name="Zvýraznění 6 5" xfId="605"/>
    <cellStyle name="Zvýraznění 6 6" xfId="606"/>
    <cellStyle name="Zvýraznění 6 7" xfId="607"/>
    <cellStyle name="Zvýraznění 6 8" xfId="608"/>
    <cellStyle name="Zvýraznění 6 9" xfId="609"/>
  </cellStyles>
  <dxfs count="0"/>
  <tableStyles count="0" defaultTableStyle="TableStyleMedium2" defaultPivotStyle="PivotStyleLight16"/>
  <colors>
    <mruColors>
      <color rgb="FFF9AD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 b="1" i="1">
                <a:latin typeface="Arial" panose="020B0604020202020204" pitchFamily="34" charset="0"/>
                <a:cs typeface="Arial" panose="020B0604020202020204" pitchFamily="34" charset="0"/>
              </a:rPr>
              <a:t>Srovnání vývoje reálné mzdy a úhrnné produktivity práce v letech 2010 až 2016
</a:t>
            </a:r>
            <a:r>
              <a:rPr lang="cs-CZ" sz="1400" b="0" i="1">
                <a:latin typeface="Arial" panose="020B0604020202020204" pitchFamily="34" charset="0"/>
                <a:cs typeface="Arial" panose="020B0604020202020204" pitchFamily="34" charset="0"/>
              </a:rPr>
              <a:t> (meziroční růst, pokles v % - jednotlivá čtvrtletí)</a:t>
            </a:r>
          </a:p>
        </c:rich>
      </c:tx>
      <c:layout>
        <c:manualLayout>
          <c:xMode val="edge"/>
          <c:yMode val="edge"/>
          <c:x val="0.10889270146479818"/>
          <c:y val="2.927588386908525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347774967043149E-2"/>
          <c:y val="0.17651042607528311"/>
          <c:w val="0.94172601358311203"/>
          <c:h val="0.71124748070458799"/>
        </c:manualLayout>
      </c:layout>
      <c:lineChart>
        <c:grouping val="standard"/>
        <c:varyColors val="0"/>
        <c:ser>
          <c:idx val="1"/>
          <c:order val="0"/>
          <c:tx>
            <c:strRef>
              <c:f>'Graf č. 1'!$A$4</c:f>
              <c:strCache>
                <c:ptCount val="1"/>
                <c:pt idx="0">
                  <c:v>reálná mzda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6186956649006235E-2"/>
                  <c:y val="-3.025271055777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4186010205973323E-2"/>
                  <c:y val="-2.8346456692913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1434952465582613E-3"/>
                  <c:y val="-2.5685514007105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800027320005074E-2"/>
                  <c:y val="3.0946576704089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9764535706270918E-2"/>
                  <c:y val="-2.7511142259050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306995701110884E-2"/>
                  <c:y val="-3.183835134282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161075513334113E-2"/>
                  <c:y val="-3.7330704337410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384738850022928E-2"/>
                  <c:y val="-2.8950360262558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281196030793551E-2"/>
                  <c:y val="3.6156527554474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202651016206616E-2"/>
                  <c:y val="3.6383724285773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908682883041105E-2"/>
                  <c:y val="3.3852862633008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569465991472257E-2"/>
                  <c:y val="-3.543994173503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7816887665993422E-2"/>
                  <c:y val="2.9567455900473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5.4519509410766033E-2"/>
                  <c:y val="-1.08633017731422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5846842674077506E-2"/>
                  <c:y val="-3.5184771943992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901201115042806E-2"/>
                  <c:y val="2.9367095175706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2.4993169998731572E-2"/>
                  <c:y val="-3.6683660615721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2.0184971070066057E-2"/>
                  <c:y val="-3.469294086930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4438902150805811E-2"/>
                  <c:y val="-3.0322576074751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868807872064319E-2"/>
                  <c:y val="-2.7783961559778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3873659612250957E-2"/>
                  <c:y val="-3.3062071429553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0120817843866171E-2"/>
                  <c:y val="3.337886429117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4.654499507264194E-2"/>
                  <c:y val="-4.14304232913294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2.9229112392549446E-2"/>
                  <c:y val="-2.7522502095615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8334528583555307E-2"/>
                  <c:y val="-3.5840834031871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1.2459234450897258E-2"/>
                  <c:y val="2.6883051561874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269843592970954E-2"/>
                  <c:y val="3.1468213070224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1.9588199709236975E-2"/>
                  <c:y val="-2.8403255875738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3953488372093023E-2"/>
                  <c:y val="-2.3310023310023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1.2403100775193686E-2"/>
                  <c:y val="-2.797202797202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4.6511627906976744E-3"/>
                  <c:y val="-9.3240093240094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2.0155038759689922E-2"/>
                  <c:y val="-2.7972027972027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1.0558069381598683E-2"/>
                  <c:y val="-6.747638326585695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3.01659125188536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('Graf č. 1'!$B$3:$L$3,'Graf č. 1'!$B$8:$L$8,'Graf č. 1'!$B$13:$D$13)</c:f>
              <c:strCache>
                <c:ptCount val="25"/>
                <c:pt idx="0">
                  <c:v>1.Q 2010</c:v>
                </c:pt>
                <c:pt idx="1">
                  <c:v>2.Q 2010</c:v>
                </c:pt>
                <c:pt idx="2">
                  <c:v>3.Q 2010</c:v>
                </c:pt>
                <c:pt idx="3">
                  <c:v>4.Q 2010</c:v>
                </c:pt>
                <c:pt idx="4">
                  <c:v>1.Q 2011</c:v>
                </c:pt>
                <c:pt idx="5">
                  <c:v>2.Q 2011</c:v>
                </c:pt>
                <c:pt idx="6">
                  <c:v>3.Q 2011</c:v>
                </c:pt>
                <c:pt idx="7">
                  <c:v>4.Q 2011</c:v>
                </c:pt>
                <c:pt idx="8">
                  <c:v>1.Q 2012</c:v>
                </c:pt>
                <c:pt idx="9">
                  <c:v>2.Q 2012</c:v>
                </c:pt>
                <c:pt idx="10">
                  <c:v>3.Q 2012</c:v>
                </c:pt>
                <c:pt idx="11">
                  <c:v>4.Q 2012</c:v>
                </c:pt>
                <c:pt idx="12">
                  <c:v>1.Q 2013</c:v>
                </c:pt>
                <c:pt idx="13">
                  <c:v>2.Q 2013</c:v>
                </c:pt>
                <c:pt idx="14">
                  <c:v>3.Q 2013</c:v>
                </c:pt>
                <c:pt idx="15">
                  <c:v>4.Q 2013</c:v>
                </c:pt>
                <c:pt idx="16">
                  <c:v>1.Q 2014</c:v>
                </c:pt>
                <c:pt idx="17">
                  <c:v>2.Q 2014</c:v>
                </c:pt>
                <c:pt idx="18">
                  <c:v>3.Q 2014</c:v>
                </c:pt>
                <c:pt idx="19">
                  <c:v>4.Q 2014</c:v>
                </c:pt>
                <c:pt idx="20">
                  <c:v>1.Q 2015</c:v>
                </c:pt>
                <c:pt idx="21">
                  <c:v>2.Q 2015</c:v>
                </c:pt>
                <c:pt idx="22">
                  <c:v>3.Q 2015</c:v>
                </c:pt>
                <c:pt idx="23">
                  <c:v>4.Q 2015</c:v>
                </c:pt>
                <c:pt idx="24">
                  <c:v>1.Q 2016</c:v>
                </c:pt>
              </c:strCache>
            </c:strRef>
          </c:cat>
          <c:val>
            <c:numRef>
              <c:f>('Graf č. 1'!$B$5:$L$5,'Graf č. 1'!$B$10:$L$10,'Graf č. 1'!$B$15:$D$15)</c:f>
              <c:numCache>
                <c:formatCode>0.0</c:formatCode>
                <c:ptCount val="25"/>
                <c:pt idx="0">
                  <c:v>2.0854021847070499</c:v>
                </c:pt>
                <c:pt idx="1">
                  <c:v>1.8774703557312193</c:v>
                </c:pt>
                <c:pt idx="2">
                  <c:v>0.29440628066733154</c:v>
                </c:pt>
                <c:pt idx="3">
                  <c:v>-1.3712047012732569</c:v>
                </c:pt>
                <c:pt idx="4">
                  <c:v>1.081612586037366</c:v>
                </c:pt>
                <c:pt idx="5">
                  <c:v>0.78585461689586111</c:v>
                </c:pt>
                <c:pt idx="6">
                  <c:v>0.2946954813359639</c:v>
                </c:pt>
                <c:pt idx="7">
                  <c:v>0</c:v>
                </c:pt>
                <c:pt idx="8">
                  <c:v>-0.4821600771456076</c:v>
                </c:pt>
                <c:pt idx="9">
                  <c:v>-1.2572533849129712</c:v>
                </c:pt>
                <c:pt idx="10">
                  <c:v>-1.8393030009680444</c:v>
                </c:pt>
                <c:pt idx="11">
                  <c:v>0.4</c:v>
                </c:pt>
                <c:pt idx="12">
                  <c:v>-2.3575638506876118</c:v>
                </c:pt>
                <c:pt idx="13">
                  <c:v>-0.49261083743841994</c:v>
                </c:pt>
                <c:pt idx="14">
                  <c:v>0</c:v>
                </c:pt>
                <c:pt idx="15">
                  <c:v>-3.0662710187932589</c:v>
                </c:pt>
                <c:pt idx="16">
                  <c:v>3.6926147704590733</c:v>
                </c:pt>
                <c:pt idx="17">
                  <c:v>2.5948103792415225</c:v>
                </c:pt>
                <c:pt idx="18">
                  <c:v>1.5904572564612351</c:v>
                </c:pt>
                <c:pt idx="19">
                  <c:v>2.2885572139303463</c:v>
                </c:pt>
                <c:pt idx="20">
                  <c:v>1.5984015984016082</c:v>
                </c:pt>
                <c:pt idx="21">
                  <c:v>2.0854021847070499</c:v>
                </c:pt>
                <c:pt idx="22">
                  <c:v>2.6892430278884376</c:v>
                </c:pt>
                <c:pt idx="23">
                  <c:v>3.0969030969031195</c:v>
                </c:pt>
                <c:pt idx="24">
                  <c:v>3.8805970149253852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č. 1'!$A$5</c:f>
              <c:strCache>
                <c:ptCount val="1"/>
                <c:pt idx="0">
                  <c:v>úhrnná produktivita práce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134463961235614E-2"/>
                  <c:y val="-2.9983246021372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175111475377847E-2"/>
                  <c:y val="-3.4966493062712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662797958805336E-2"/>
                  <c:y val="-3.711734986006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866814975265637E-2"/>
                  <c:y val="-3.531480030964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921551417363035E-2"/>
                  <c:y val="-3.745484165122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520860797377703E-2"/>
                  <c:y val="-2.4930486928000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136126649327206E-2"/>
                  <c:y val="-3.0551039419667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09985461854443E-2"/>
                  <c:y val="-2.970560617095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4003990672169701E-3"/>
                  <c:y val="-2.6715037583652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908229175813989E-2"/>
                  <c:y val="-2.376386197798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2236239986735962E-4"/>
                  <c:y val="-1.1009697086293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4718553230778675E-2"/>
                  <c:y val="-3.0526274825202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619588840987639E-3"/>
                  <c:y val="-1.2839994191009524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3917200870337304E-3"/>
                  <c:y val="1.179260969342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4489213476568219E-3"/>
                  <c:y val="1.1424514344083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8445857604230698E-2"/>
                  <c:y val="-3.2730071044784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1.4043702250973275E-2"/>
                  <c:y val="3.3288901714510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907220764436084E-2"/>
                  <c:y val="3.4158422504879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2.5085740908780456E-2"/>
                  <c:y val="-3.015248748356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7798105162505245E-2"/>
                  <c:y val="3.5559403242134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2.7735659436622467E-2"/>
                  <c:y val="-2.7401391579979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2.8510742616280772E-2"/>
                  <c:y val="-3.28603427189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2.7096444496482436E-2"/>
                  <c:y val="-2.7508027465153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5.7198821336923965E-3"/>
                  <c:y val="2.1013865413420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1.4647425577379036E-2"/>
                  <c:y val="3.4069249197253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3.0638234700300471E-2"/>
                  <c:y val="-2.6827618207643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2.1236564886402774E-2"/>
                  <c:y val="-3.730700160455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-5.9400277102908605E-3"/>
                  <c:y val="5.545432475390838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1.7078906028939578E-2"/>
                  <c:y val="2.7967917622862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6.201550387596888E-2"/>
                  <c:y val="2.564102564102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-4.6511627906976744E-2"/>
                  <c:y val="2.7972027972028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3.3940214486763702E-2"/>
                  <c:y val="3.0057629435996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2.564102564102564E-2"/>
                  <c:y val="1.5744489428699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7.5414781297134239E-3"/>
                  <c:y val="2.9239766081871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('Graf č. 1'!$B$3:$L$3,'Graf č. 1'!$B$8:$L$8,'Graf č. 1'!$B$13:$D$13)</c:f>
              <c:strCache>
                <c:ptCount val="25"/>
                <c:pt idx="0">
                  <c:v>1.Q 2010</c:v>
                </c:pt>
                <c:pt idx="1">
                  <c:v>2.Q 2010</c:v>
                </c:pt>
                <c:pt idx="2">
                  <c:v>3.Q 2010</c:v>
                </c:pt>
                <c:pt idx="3">
                  <c:v>4.Q 2010</c:v>
                </c:pt>
                <c:pt idx="4">
                  <c:v>1.Q 2011</c:v>
                </c:pt>
                <c:pt idx="5">
                  <c:v>2.Q 2011</c:v>
                </c:pt>
                <c:pt idx="6">
                  <c:v>3.Q 2011</c:v>
                </c:pt>
                <c:pt idx="7">
                  <c:v>4.Q 2011</c:v>
                </c:pt>
                <c:pt idx="8">
                  <c:v>1.Q 2012</c:v>
                </c:pt>
                <c:pt idx="9">
                  <c:v>2.Q 2012</c:v>
                </c:pt>
                <c:pt idx="10">
                  <c:v>3.Q 2012</c:v>
                </c:pt>
                <c:pt idx="11">
                  <c:v>4.Q 2012</c:v>
                </c:pt>
                <c:pt idx="12">
                  <c:v>1.Q 2013</c:v>
                </c:pt>
                <c:pt idx="13">
                  <c:v>2.Q 2013</c:v>
                </c:pt>
                <c:pt idx="14">
                  <c:v>3.Q 2013</c:v>
                </c:pt>
                <c:pt idx="15">
                  <c:v>4.Q 2013</c:v>
                </c:pt>
                <c:pt idx="16">
                  <c:v>1.Q 2014</c:v>
                </c:pt>
                <c:pt idx="17">
                  <c:v>2.Q 2014</c:v>
                </c:pt>
                <c:pt idx="18">
                  <c:v>3.Q 2014</c:v>
                </c:pt>
                <c:pt idx="19">
                  <c:v>4.Q 2014</c:v>
                </c:pt>
                <c:pt idx="20">
                  <c:v>1.Q 2015</c:v>
                </c:pt>
                <c:pt idx="21">
                  <c:v>2.Q 2015</c:v>
                </c:pt>
                <c:pt idx="22">
                  <c:v>3.Q 2015</c:v>
                </c:pt>
                <c:pt idx="23">
                  <c:v>4.Q 2015</c:v>
                </c:pt>
                <c:pt idx="24">
                  <c:v>1.Q 2016</c:v>
                </c:pt>
              </c:strCache>
            </c:strRef>
          </c:cat>
          <c:val>
            <c:numRef>
              <c:f>('Graf č. 1'!$B$6:$L$6,'Graf č. 1'!$B$11:$L$11,'Graf č. 1'!$B$16:$D$16)</c:f>
              <c:numCache>
                <c:formatCode>0.0</c:formatCode>
                <c:ptCount val="25"/>
                <c:pt idx="0">
                  <c:v>3.3915724563206453</c:v>
                </c:pt>
                <c:pt idx="1">
                  <c:v>3.7449392712550491</c:v>
                </c:pt>
                <c:pt idx="2">
                  <c:v>2.8056112224448952</c:v>
                </c:pt>
                <c:pt idx="3">
                  <c:v>2.7972027972028144</c:v>
                </c:pt>
                <c:pt idx="4">
                  <c:v>3.0969030969031195</c:v>
                </c:pt>
                <c:pt idx="5">
                  <c:v>2.2999999999999972</c:v>
                </c:pt>
                <c:pt idx="6">
                  <c:v>1.8072289156626766</c:v>
                </c:pt>
                <c:pt idx="7">
                  <c:v>2.0161290322580783</c:v>
                </c:pt>
                <c:pt idx="8">
                  <c:v>0.20020020020020013</c:v>
                </c:pt>
                <c:pt idx="9">
                  <c:v>-0.79840319361277068</c:v>
                </c:pt>
                <c:pt idx="10">
                  <c:v>-1.5888778550148999</c:v>
                </c:pt>
                <c:pt idx="11">
                  <c:v>-2.2794846382557097</c:v>
                </c:pt>
                <c:pt idx="12">
                  <c:v>-2.191235059760956</c:v>
                </c:pt>
                <c:pt idx="13">
                  <c:v>-1.787487586891757</c:v>
                </c:pt>
                <c:pt idx="14">
                  <c:v>-0.39960039960038785</c:v>
                </c:pt>
                <c:pt idx="15">
                  <c:v>1.1988011988012062</c:v>
                </c:pt>
                <c:pt idx="16">
                  <c:v>1.2922465208747553</c:v>
                </c:pt>
                <c:pt idx="17">
                  <c:v>2.4975024975024951</c:v>
                </c:pt>
                <c:pt idx="18">
                  <c:v>2.7833001988071686</c:v>
                </c:pt>
                <c:pt idx="19">
                  <c:v>1.9801980198019749</c:v>
                </c:pt>
                <c:pt idx="20">
                  <c:v>3.3596837944663775</c:v>
                </c:pt>
                <c:pt idx="21">
                  <c:v>3.2448377581120837</c:v>
                </c:pt>
                <c:pt idx="22">
                  <c:v>3.3530571992110367</c:v>
                </c:pt>
                <c:pt idx="23">
                  <c:v>2.6653504442250693</c:v>
                </c:pt>
                <c:pt idx="24">
                  <c:v>1.178781925343813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66432"/>
        <c:axId val="85267968"/>
      </c:lineChart>
      <c:catAx>
        <c:axId val="852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85267968"/>
        <c:crossesAt val="-6"/>
        <c:auto val="1"/>
        <c:lblAlgn val="ctr"/>
        <c:lblOffset val="100"/>
        <c:tickLblSkip val="1"/>
        <c:tickMarkSkip val="1"/>
        <c:noMultiLvlLbl val="0"/>
      </c:catAx>
      <c:valAx>
        <c:axId val="85267968"/>
        <c:scaling>
          <c:orientation val="minMax"/>
          <c:max val="5"/>
          <c:min val="-5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" panose="020B0604020202020204" pitchFamily="34" charset="0"/>
              </a:defRPr>
            </a:pPr>
            <a:endParaRPr lang="cs-CZ"/>
          </a:p>
        </c:txPr>
        <c:crossAx val="85266432"/>
        <c:crosses val="autoZero"/>
        <c:crossBetween val="between"/>
        <c:majorUnit val="1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577908360897264"/>
          <c:y val="0.80075451301571599"/>
          <c:w val="0.43559613306255268"/>
          <c:h val="6.2078449707956507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7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&amp;RGraf č. 1</c:oddHeader>
    </c:headerFooter>
    <c:pageMargins b="0.59055118110236227" l="0.39370078740157483" r="0.39370078740157483" t="0.86614173228346458" header="0.51181102362204722" footer="0.23622047244094491"/>
    <c:pageSetup paperSize="256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</xdr:colOff>
      <xdr:row>0</xdr:row>
      <xdr:rowOff>66674</xdr:rowOff>
    </xdr:from>
    <xdr:to>
      <xdr:col>11</xdr:col>
      <xdr:colOff>504825</xdr:colOff>
      <xdr:row>35</xdr:row>
      <xdr:rowOff>95250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0.94575</cdr:x>
      <cdr:y>0.76504</cdr:y>
    </cdr:from>
    <cdr:to>
      <cdr:x>0.99294</cdr:x>
      <cdr:y>0.79425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1059" y="4119894"/>
          <a:ext cx="406358" cy="157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 xmlns:a="http://schemas.openxmlformats.org/drawingml/2006/main">
          <a:pPr algn="l" rtl="0">
            <a:defRPr sz="1000"/>
          </a:pPr>
          <a:endParaRPr lang="cs-CZ" sz="1925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cdr:txBody>
    </cdr:sp>
  </cdr:relSizeAnchor>
  <cdr:relSizeAnchor xmlns:cdr="http://schemas.openxmlformats.org/drawingml/2006/chartDrawing">
    <cdr:from>
      <cdr:x>0.0467</cdr:x>
      <cdr:y>0.53229</cdr:y>
    </cdr:from>
    <cdr:to>
      <cdr:x>0.9882</cdr:x>
      <cdr:y>0.53315</cdr:y>
    </cdr:to>
    <cdr:sp macro="" textlink="">
      <cdr:nvSpPr>
        <cdr:cNvPr id="184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2906" y="2905125"/>
          <a:ext cx="7719464" cy="47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>
      <selection activeCell="F53" sqref="F53"/>
    </sheetView>
  </sheetViews>
  <sheetFormatPr defaultRowHeight="15" x14ac:dyDescent="0.25"/>
  <cols>
    <col min="1" max="1" width="39.5703125" bestFit="1" customWidth="1"/>
    <col min="256" max="257" width="23.7109375" customWidth="1"/>
    <col min="512" max="513" width="23.7109375" customWidth="1"/>
    <col min="768" max="769" width="23.7109375" customWidth="1"/>
    <col min="1024" max="1025" width="23.7109375" customWidth="1"/>
    <col min="1280" max="1281" width="23.7109375" customWidth="1"/>
    <col min="1536" max="1537" width="23.7109375" customWidth="1"/>
    <col min="1792" max="1793" width="23.7109375" customWidth="1"/>
    <col min="2048" max="2049" width="23.7109375" customWidth="1"/>
    <col min="2304" max="2305" width="23.7109375" customWidth="1"/>
    <col min="2560" max="2561" width="23.7109375" customWidth="1"/>
    <col min="2816" max="2817" width="23.7109375" customWidth="1"/>
    <col min="3072" max="3073" width="23.7109375" customWidth="1"/>
    <col min="3328" max="3329" width="23.7109375" customWidth="1"/>
    <col min="3584" max="3585" width="23.7109375" customWidth="1"/>
    <col min="3840" max="3841" width="23.7109375" customWidth="1"/>
    <col min="4096" max="4097" width="23.7109375" customWidth="1"/>
    <col min="4352" max="4353" width="23.7109375" customWidth="1"/>
    <col min="4608" max="4609" width="23.7109375" customWidth="1"/>
    <col min="4864" max="4865" width="23.7109375" customWidth="1"/>
    <col min="5120" max="5121" width="23.7109375" customWidth="1"/>
    <col min="5376" max="5377" width="23.7109375" customWidth="1"/>
    <col min="5632" max="5633" width="23.7109375" customWidth="1"/>
    <col min="5888" max="5889" width="23.7109375" customWidth="1"/>
    <col min="6144" max="6145" width="23.7109375" customWidth="1"/>
    <col min="6400" max="6401" width="23.7109375" customWidth="1"/>
    <col min="6656" max="6657" width="23.7109375" customWidth="1"/>
    <col min="6912" max="6913" width="23.7109375" customWidth="1"/>
    <col min="7168" max="7169" width="23.7109375" customWidth="1"/>
    <col min="7424" max="7425" width="23.7109375" customWidth="1"/>
    <col min="7680" max="7681" width="23.7109375" customWidth="1"/>
    <col min="7936" max="7937" width="23.7109375" customWidth="1"/>
    <col min="8192" max="8193" width="23.7109375" customWidth="1"/>
    <col min="8448" max="8449" width="23.7109375" customWidth="1"/>
    <col min="8704" max="8705" width="23.7109375" customWidth="1"/>
    <col min="8960" max="8961" width="23.7109375" customWidth="1"/>
    <col min="9216" max="9217" width="23.7109375" customWidth="1"/>
    <col min="9472" max="9473" width="23.7109375" customWidth="1"/>
    <col min="9728" max="9729" width="23.7109375" customWidth="1"/>
    <col min="9984" max="9985" width="23.7109375" customWidth="1"/>
    <col min="10240" max="10241" width="23.7109375" customWidth="1"/>
    <col min="10496" max="10497" width="23.7109375" customWidth="1"/>
    <col min="10752" max="10753" width="23.7109375" customWidth="1"/>
    <col min="11008" max="11009" width="23.7109375" customWidth="1"/>
    <col min="11264" max="11265" width="23.7109375" customWidth="1"/>
    <col min="11520" max="11521" width="23.7109375" customWidth="1"/>
    <col min="11776" max="11777" width="23.7109375" customWidth="1"/>
    <col min="12032" max="12033" width="23.7109375" customWidth="1"/>
    <col min="12288" max="12289" width="23.7109375" customWidth="1"/>
    <col min="12544" max="12545" width="23.7109375" customWidth="1"/>
    <col min="12800" max="12801" width="23.7109375" customWidth="1"/>
    <col min="13056" max="13057" width="23.7109375" customWidth="1"/>
    <col min="13312" max="13313" width="23.7109375" customWidth="1"/>
    <col min="13568" max="13569" width="23.7109375" customWidth="1"/>
    <col min="13824" max="13825" width="23.7109375" customWidth="1"/>
    <col min="14080" max="14081" width="23.7109375" customWidth="1"/>
    <col min="14336" max="14337" width="23.7109375" customWidth="1"/>
    <col min="14592" max="14593" width="23.7109375" customWidth="1"/>
    <col min="14848" max="14849" width="23.7109375" customWidth="1"/>
    <col min="15104" max="15105" width="23.7109375" customWidth="1"/>
    <col min="15360" max="15361" width="23.7109375" customWidth="1"/>
    <col min="15616" max="15617" width="23.7109375" customWidth="1"/>
    <col min="15872" max="15873" width="23.7109375" customWidth="1"/>
    <col min="16128" max="16129" width="23.7109375" customWidth="1"/>
  </cols>
  <sheetData>
    <row r="1" spans="1:1" ht="27.75" x14ac:dyDescent="0.4">
      <c r="A1" s="4" t="s">
        <v>3</v>
      </c>
    </row>
    <row r="2" spans="1:1" ht="27.75" x14ac:dyDescent="0.4">
      <c r="A2" s="4"/>
    </row>
    <row r="3" spans="1:1" ht="27.75" x14ac:dyDescent="0.4">
      <c r="A3" s="4" t="s">
        <v>2</v>
      </c>
    </row>
    <row r="4" spans="1:1" x14ac:dyDescent="0.25">
      <c r="A4" s="3"/>
    </row>
  </sheetData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C29" sqref="C29"/>
    </sheetView>
  </sheetViews>
  <sheetFormatPr defaultRowHeight="15" x14ac:dyDescent="0.2"/>
  <cols>
    <col min="1" max="1" width="53.42578125" style="19" customWidth="1"/>
    <col min="2" max="3" width="12.7109375" style="19" customWidth="1"/>
    <col min="4" max="7" width="11.7109375" style="19" customWidth="1"/>
    <col min="8" max="230" width="9.140625" style="19"/>
    <col min="231" max="231" width="47.7109375" style="19" customWidth="1"/>
    <col min="232" max="235" width="19.7109375" style="19" customWidth="1"/>
    <col min="236" max="486" width="9.140625" style="19"/>
    <col min="487" max="487" width="47.7109375" style="19" customWidth="1"/>
    <col min="488" max="491" width="19.7109375" style="19" customWidth="1"/>
    <col min="492" max="742" width="9.140625" style="19"/>
    <col min="743" max="743" width="47.7109375" style="19" customWidth="1"/>
    <col min="744" max="747" width="19.7109375" style="19" customWidth="1"/>
    <col min="748" max="998" width="9.140625" style="19"/>
    <col min="999" max="999" width="47.7109375" style="19" customWidth="1"/>
    <col min="1000" max="1003" width="19.7109375" style="19" customWidth="1"/>
    <col min="1004" max="1254" width="9.140625" style="19"/>
    <col min="1255" max="1255" width="47.7109375" style="19" customWidth="1"/>
    <col min="1256" max="1259" width="19.7109375" style="19" customWidth="1"/>
    <col min="1260" max="1510" width="9.140625" style="19"/>
    <col min="1511" max="1511" width="47.7109375" style="19" customWidth="1"/>
    <col min="1512" max="1515" width="19.7109375" style="19" customWidth="1"/>
    <col min="1516" max="1766" width="9.140625" style="19"/>
    <col min="1767" max="1767" width="47.7109375" style="19" customWidth="1"/>
    <col min="1768" max="1771" width="19.7109375" style="19" customWidth="1"/>
    <col min="1772" max="2022" width="9.140625" style="19"/>
    <col min="2023" max="2023" width="47.7109375" style="19" customWidth="1"/>
    <col min="2024" max="2027" width="19.7109375" style="19" customWidth="1"/>
    <col min="2028" max="2278" width="9.140625" style="19"/>
    <col min="2279" max="2279" width="47.7109375" style="19" customWidth="1"/>
    <col min="2280" max="2283" width="19.7109375" style="19" customWidth="1"/>
    <col min="2284" max="2534" width="9.140625" style="19"/>
    <col min="2535" max="2535" width="47.7109375" style="19" customWidth="1"/>
    <col min="2536" max="2539" width="19.7109375" style="19" customWidth="1"/>
    <col min="2540" max="2790" width="9.140625" style="19"/>
    <col min="2791" max="2791" width="47.7109375" style="19" customWidth="1"/>
    <col min="2792" max="2795" width="19.7109375" style="19" customWidth="1"/>
    <col min="2796" max="3046" width="9.140625" style="19"/>
    <col min="3047" max="3047" width="47.7109375" style="19" customWidth="1"/>
    <col min="3048" max="3051" width="19.7109375" style="19" customWidth="1"/>
    <col min="3052" max="3302" width="9.140625" style="19"/>
    <col min="3303" max="3303" width="47.7109375" style="19" customWidth="1"/>
    <col min="3304" max="3307" width="19.7109375" style="19" customWidth="1"/>
    <col min="3308" max="3558" width="9.140625" style="19"/>
    <col min="3559" max="3559" width="47.7109375" style="19" customWidth="1"/>
    <col min="3560" max="3563" width="19.7109375" style="19" customWidth="1"/>
    <col min="3564" max="3814" width="9.140625" style="19"/>
    <col min="3815" max="3815" width="47.7109375" style="19" customWidth="1"/>
    <col min="3816" max="3819" width="19.7109375" style="19" customWidth="1"/>
    <col min="3820" max="4070" width="9.140625" style="19"/>
    <col min="4071" max="4071" width="47.7109375" style="19" customWidth="1"/>
    <col min="4072" max="4075" width="19.7109375" style="19" customWidth="1"/>
    <col min="4076" max="4326" width="9.140625" style="19"/>
    <col min="4327" max="4327" width="47.7109375" style="19" customWidth="1"/>
    <col min="4328" max="4331" width="19.7109375" style="19" customWidth="1"/>
    <col min="4332" max="4582" width="9.140625" style="19"/>
    <col min="4583" max="4583" width="47.7109375" style="19" customWidth="1"/>
    <col min="4584" max="4587" width="19.7109375" style="19" customWidth="1"/>
    <col min="4588" max="4838" width="9.140625" style="19"/>
    <col min="4839" max="4839" width="47.7109375" style="19" customWidth="1"/>
    <col min="4840" max="4843" width="19.7109375" style="19" customWidth="1"/>
    <col min="4844" max="5094" width="9.140625" style="19"/>
    <col min="5095" max="5095" width="47.7109375" style="19" customWidth="1"/>
    <col min="5096" max="5099" width="19.7109375" style="19" customWidth="1"/>
    <col min="5100" max="5350" width="9.140625" style="19"/>
    <col min="5351" max="5351" width="47.7109375" style="19" customWidth="1"/>
    <col min="5352" max="5355" width="19.7109375" style="19" customWidth="1"/>
    <col min="5356" max="5606" width="9.140625" style="19"/>
    <col min="5607" max="5607" width="47.7109375" style="19" customWidth="1"/>
    <col min="5608" max="5611" width="19.7109375" style="19" customWidth="1"/>
    <col min="5612" max="5862" width="9.140625" style="19"/>
    <col min="5863" max="5863" width="47.7109375" style="19" customWidth="1"/>
    <col min="5864" max="5867" width="19.7109375" style="19" customWidth="1"/>
    <col min="5868" max="6118" width="9.140625" style="19"/>
    <col min="6119" max="6119" width="47.7109375" style="19" customWidth="1"/>
    <col min="6120" max="6123" width="19.7109375" style="19" customWidth="1"/>
    <col min="6124" max="6374" width="9.140625" style="19"/>
    <col min="6375" max="6375" width="47.7109375" style="19" customWidth="1"/>
    <col min="6376" max="6379" width="19.7109375" style="19" customWidth="1"/>
    <col min="6380" max="6630" width="9.140625" style="19"/>
    <col min="6631" max="6631" width="47.7109375" style="19" customWidth="1"/>
    <col min="6632" max="6635" width="19.7109375" style="19" customWidth="1"/>
    <col min="6636" max="6886" width="9.140625" style="19"/>
    <col min="6887" max="6887" width="47.7109375" style="19" customWidth="1"/>
    <col min="6888" max="6891" width="19.7109375" style="19" customWidth="1"/>
    <col min="6892" max="7142" width="9.140625" style="19"/>
    <col min="7143" max="7143" width="47.7109375" style="19" customWidth="1"/>
    <col min="7144" max="7147" width="19.7109375" style="19" customWidth="1"/>
    <col min="7148" max="7398" width="9.140625" style="19"/>
    <col min="7399" max="7399" width="47.7109375" style="19" customWidth="1"/>
    <col min="7400" max="7403" width="19.7109375" style="19" customWidth="1"/>
    <col min="7404" max="7654" width="9.140625" style="19"/>
    <col min="7655" max="7655" width="47.7109375" style="19" customWidth="1"/>
    <col min="7656" max="7659" width="19.7109375" style="19" customWidth="1"/>
    <col min="7660" max="7910" width="9.140625" style="19"/>
    <col min="7911" max="7911" width="47.7109375" style="19" customWidth="1"/>
    <col min="7912" max="7915" width="19.7109375" style="19" customWidth="1"/>
    <col min="7916" max="8166" width="9.140625" style="19"/>
    <col min="8167" max="8167" width="47.7109375" style="19" customWidth="1"/>
    <col min="8168" max="8171" width="19.7109375" style="19" customWidth="1"/>
    <col min="8172" max="8422" width="9.140625" style="19"/>
    <col min="8423" max="8423" width="47.7109375" style="19" customWidth="1"/>
    <col min="8424" max="8427" width="19.7109375" style="19" customWidth="1"/>
    <col min="8428" max="8678" width="9.140625" style="19"/>
    <col min="8679" max="8679" width="47.7109375" style="19" customWidth="1"/>
    <col min="8680" max="8683" width="19.7109375" style="19" customWidth="1"/>
    <col min="8684" max="8934" width="9.140625" style="19"/>
    <col min="8935" max="8935" width="47.7109375" style="19" customWidth="1"/>
    <col min="8936" max="8939" width="19.7109375" style="19" customWidth="1"/>
    <col min="8940" max="9190" width="9.140625" style="19"/>
    <col min="9191" max="9191" width="47.7109375" style="19" customWidth="1"/>
    <col min="9192" max="9195" width="19.7109375" style="19" customWidth="1"/>
    <col min="9196" max="9446" width="9.140625" style="19"/>
    <col min="9447" max="9447" width="47.7109375" style="19" customWidth="1"/>
    <col min="9448" max="9451" width="19.7109375" style="19" customWidth="1"/>
    <col min="9452" max="9702" width="9.140625" style="19"/>
    <col min="9703" max="9703" width="47.7109375" style="19" customWidth="1"/>
    <col min="9704" max="9707" width="19.7109375" style="19" customWidth="1"/>
    <col min="9708" max="9958" width="9.140625" style="19"/>
    <col min="9959" max="9959" width="47.7109375" style="19" customWidth="1"/>
    <col min="9960" max="9963" width="19.7109375" style="19" customWidth="1"/>
    <col min="9964" max="10214" width="9.140625" style="19"/>
    <col min="10215" max="10215" width="47.7109375" style="19" customWidth="1"/>
    <col min="10216" max="10219" width="19.7109375" style="19" customWidth="1"/>
    <col min="10220" max="10470" width="9.140625" style="19"/>
    <col min="10471" max="10471" width="47.7109375" style="19" customWidth="1"/>
    <col min="10472" max="10475" width="19.7109375" style="19" customWidth="1"/>
    <col min="10476" max="10726" width="9.140625" style="19"/>
    <col min="10727" max="10727" width="47.7109375" style="19" customWidth="1"/>
    <col min="10728" max="10731" width="19.7109375" style="19" customWidth="1"/>
    <col min="10732" max="10982" width="9.140625" style="19"/>
    <col min="10983" max="10983" width="47.7109375" style="19" customWidth="1"/>
    <col min="10984" max="10987" width="19.7109375" style="19" customWidth="1"/>
    <col min="10988" max="11238" width="9.140625" style="19"/>
    <col min="11239" max="11239" width="47.7109375" style="19" customWidth="1"/>
    <col min="11240" max="11243" width="19.7109375" style="19" customWidth="1"/>
    <col min="11244" max="11494" width="9.140625" style="19"/>
    <col min="11495" max="11495" width="47.7109375" style="19" customWidth="1"/>
    <col min="11496" max="11499" width="19.7109375" style="19" customWidth="1"/>
    <col min="11500" max="11750" width="9.140625" style="19"/>
    <col min="11751" max="11751" width="47.7109375" style="19" customWidth="1"/>
    <col min="11752" max="11755" width="19.7109375" style="19" customWidth="1"/>
    <col min="11756" max="12006" width="9.140625" style="19"/>
    <col min="12007" max="12007" width="47.7109375" style="19" customWidth="1"/>
    <col min="12008" max="12011" width="19.7109375" style="19" customWidth="1"/>
    <col min="12012" max="12262" width="9.140625" style="19"/>
    <col min="12263" max="12263" width="47.7109375" style="19" customWidth="1"/>
    <col min="12264" max="12267" width="19.7109375" style="19" customWidth="1"/>
    <col min="12268" max="12518" width="9.140625" style="19"/>
    <col min="12519" max="12519" width="47.7109375" style="19" customWidth="1"/>
    <col min="12520" max="12523" width="19.7109375" style="19" customWidth="1"/>
    <col min="12524" max="12774" width="9.140625" style="19"/>
    <col min="12775" max="12775" width="47.7109375" style="19" customWidth="1"/>
    <col min="12776" max="12779" width="19.7109375" style="19" customWidth="1"/>
    <col min="12780" max="13030" width="9.140625" style="19"/>
    <col min="13031" max="13031" width="47.7109375" style="19" customWidth="1"/>
    <col min="13032" max="13035" width="19.7109375" style="19" customWidth="1"/>
    <col min="13036" max="13286" width="9.140625" style="19"/>
    <col min="13287" max="13287" width="47.7109375" style="19" customWidth="1"/>
    <col min="13288" max="13291" width="19.7109375" style="19" customWidth="1"/>
    <col min="13292" max="13542" width="9.140625" style="19"/>
    <col min="13543" max="13543" width="47.7109375" style="19" customWidth="1"/>
    <col min="13544" max="13547" width="19.7109375" style="19" customWidth="1"/>
    <col min="13548" max="13798" width="9.140625" style="19"/>
    <col min="13799" max="13799" width="47.7109375" style="19" customWidth="1"/>
    <col min="13800" max="13803" width="19.7109375" style="19" customWidth="1"/>
    <col min="13804" max="14054" width="9.140625" style="19"/>
    <col min="14055" max="14055" width="47.7109375" style="19" customWidth="1"/>
    <col min="14056" max="14059" width="19.7109375" style="19" customWidth="1"/>
    <col min="14060" max="14310" width="9.140625" style="19"/>
    <col min="14311" max="14311" width="47.7109375" style="19" customWidth="1"/>
    <col min="14312" max="14315" width="19.7109375" style="19" customWidth="1"/>
    <col min="14316" max="14566" width="9.140625" style="19"/>
    <col min="14567" max="14567" width="47.7109375" style="19" customWidth="1"/>
    <col min="14568" max="14571" width="19.7109375" style="19" customWidth="1"/>
    <col min="14572" max="14822" width="9.140625" style="19"/>
    <col min="14823" max="14823" width="47.7109375" style="19" customWidth="1"/>
    <col min="14824" max="14827" width="19.7109375" style="19" customWidth="1"/>
    <col min="14828" max="15078" width="9.140625" style="19"/>
    <col min="15079" max="15079" width="47.7109375" style="19" customWidth="1"/>
    <col min="15080" max="15083" width="19.7109375" style="19" customWidth="1"/>
    <col min="15084" max="15334" width="9.140625" style="19"/>
    <col min="15335" max="15335" width="47.7109375" style="19" customWidth="1"/>
    <col min="15336" max="15339" width="19.7109375" style="19" customWidth="1"/>
    <col min="15340" max="15590" width="9.140625" style="19"/>
    <col min="15591" max="15591" width="47.7109375" style="19" customWidth="1"/>
    <col min="15592" max="15595" width="19.7109375" style="19" customWidth="1"/>
    <col min="15596" max="15846" width="9.140625" style="19"/>
    <col min="15847" max="15847" width="47.7109375" style="19" customWidth="1"/>
    <col min="15848" max="15851" width="19.7109375" style="19" customWidth="1"/>
    <col min="15852" max="16102" width="9.140625" style="19"/>
    <col min="16103" max="16103" width="47.7109375" style="19" customWidth="1"/>
    <col min="16104" max="16107" width="19.7109375" style="19" customWidth="1"/>
    <col min="16108" max="16384" width="9.140625" style="19"/>
  </cols>
  <sheetData>
    <row r="1" spans="1:7" x14ac:dyDescent="0.2">
      <c r="G1" s="860" t="s">
        <v>175</v>
      </c>
    </row>
    <row r="3" spans="1:7" s="861" customFormat="1" ht="22.5" customHeight="1" x14ac:dyDescent="0.25">
      <c r="A3" s="1001" t="s">
        <v>9</v>
      </c>
      <c r="B3" s="1001"/>
      <c r="C3" s="1001"/>
      <c r="D3" s="1001"/>
      <c r="E3" s="1001"/>
      <c r="F3" s="1001"/>
      <c r="G3" s="1001"/>
    </row>
    <row r="4" spans="1:7" ht="15" customHeight="1" thickBot="1" x14ac:dyDescent="0.25"/>
    <row r="5" spans="1:7" ht="20.100000000000001" customHeight="1" thickTop="1" x14ac:dyDescent="0.2">
      <c r="A5" s="1002" t="s">
        <v>21</v>
      </c>
      <c r="B5" s="1004" t="s">
        <v>99</v>
      </c>
      <c r="C5" s="1005"/>
      <c r="D5" s="1004" t="s">
        <v>72</v>
      </c>
      <c r="E5" s="1005"/>
      <c r="F5" s="1006" t="s">
        <v>0</v>
      </c>
      <c r="G5" s="1007"/>
    </row>
    <row r="6" spans="1:7" ht="34.5" customHeight="1" thickBot="1" x14ac:dyDescent="0.25">
      <c r="A6" s="1003"/>
      <c r="B6" s="237" t="s">
        <v>212</v>
      </c>
      <c r="C6" s="110" t="s">
        <v>211</v>
      </c>
      <c r="D6" s="237" t="s">
        <v>212</v>
      </c>
      <c r="E6" s="110" t="s">
        <v>211</v>
      </c>
      <c r="F6" s="862" t="s">
        <v>1</v>
      </c>
      <c r="G6" s="109" t="s">
        <v>114</v>
      </c>
    </row>
    <row r="7" spans="1:7" ht="20.100000000000001" customHeight="1" thickTop="1" x14ac:dyDescent="0.2">
      <c r="A7" s="863" t="s">
        <v>423</v>
      </c>
      <c r="B7" s="489">
        <v>87502.5</v>
      </c>
      <c r="C7" s="490">
        <v>93879.3</v>
      </c>
      <c r="D7" s="495">
        <f>B7/$B$14*100</f>
        <v>76.704500628520634</v>
      </c>
      <c r="E7" s="496">
        <f t="shared" ref="E7:E13" si="0">C7/$C$14*100</f>
        <v>77.72764982223849</v>
      </c>
      <c r="F7" s="477">
        <f>C7/B7*100</f>
        <v>107.28756321247965</v>
      </c>
      <c r="G7" s="478">
        <f t="shared" ref="G7:G14" si="1">F7/1.005</f>
        <v>106.7537942412733</v>
      </c>
    </row>
    <row r="8" spans="1:7" ht="20.100000000000001" customHeight="1" x14ac:dyDescent="0.2">
      <c r="A8" s="864" t="s">
        <v>424</v>
      </c>
      <c r="B8" s="491">
        <v>9419.9</v>
      </c>
      <c r="C8" s="492">
        <v>9500.9</v>
      </c>
      <c r="D8" s="497">
        <f t="shared" ref="D8:D13" si="2">B8/$B$14*100</f>
        <v>8.2574637921270977</v>
      </c>
      <c r="E8" s="496">
        <f t="shared" si="0"/>
        <v>7.866298834738922</v>
      </c>
      <c r="F8" s="479">
        <f t="shared" ref="F8:F14" si="3">C8/B8*100</f>
        <v>100.85988173972123</v>
      </c>
      <c r="G8" s="480">
        <f t="shared" si="1"/>
        <v>100.35809128330472</v>
      </c>
    </row>
    <row r="9" spans="1:7" ht="20.100000000000001" customHeight="1" x14ac:dyDescent="0.2">
      <c r="A9" s="864" t="s">
        <v>425</v>
      </c>
      <c r="B9" s="491">
        <v>6153.6</v>
      </c>
      <c r="C9" s="492">
        <v>6606.7</v>
      </c>
      <c r="D9" s="498">
        <f t="shared" si="2"/>
        <v>5.3942323369922525</v>
      </c>
      <c r="E9" s="496">
        <f t="shared" si="0"/>
        <v>5.470037208208657</v>
      </c>
      <c r="F9" s="479">
        <f t="shared" si="3"/>
        <v>107.36316952678106</v>
      </c>
      <c r="G9" s="480">
        <f t="shared" si="1"/>
        <v>106.82902440475729</v>
      </c>
    </row>
    <row r="10" spans="1:7" ht="20.100000000000001" customHeight="1" x14ac:dyDescent="0.2">
      <c r="A10" s="864" t="s">
        <v>23</v>
      </c>
      <c r="B10" s="491">
        <v>5232.3</v>
      </c>
      <c r="C10" s="492">
        <v>5431.7</v>
      </c>
      <c r="D10" s="498">
        <f t="shared" si="2"/>
        <v>4.586622766647908</v>
      </c>
      <c r="E10" s="496">
        <f t="shared" si="0"/>
        <v>4.4971924113138124</v>
      </c>
      <c r="F10" s="479">
        <f t="shared" si="3"/>
        <v>103.81094356210461</v>
      </c>
      <c r="G10" s="480">
        <f t="shared" si="1"/>
        <v>103.29447120607425</v>
      </c>
    </row>
    <row r="11" spans="1:7" s="17" customFormat="1" ht="20.100000000000001" customHeight="1" x14ac:dyDescent="0.2">
      <c r="A11" s="864" t="s">
        <v>426</v>
      </c>
      <c r="B11" s="491">
        <v>2560.1999999999998</v>
      </c>
      <c r="C11" s="492">
        <v>2454.5</v>
      </c>
      <c r="D11" s="499">
        <f t="shared" si="2"/>
        <v>2.2442657353691438</v>
      </c>
      <c r="E11" s="496">
        <f t="shared" si="0"/>
        <v>2.0322106842369339</v>
      </c>
      <c r="F11" s="479">
        <f t="shared" si="3"/>
        <v>95.871416295601904</v>
      </c>
      <c r="G11" s="480">
        <f t="shared" si="1"/>
        <v>95.394444075225792</v>
      </c>
    </row>
    <row r="12" spans="1:7" ht="20.100000000000001" customHeight="1" x14ac:dyDescent="0.2">
      <c r="A12" s="864" t="s">
        <v>427</v>
      </c>
      <c r="B12" s="491">
        <v>462.1</v>
      </c>
      <c r="C12" s="492">
        <v>468.1</v>
      </c>
      <c r="D12" s="498">
        <f t="shared" si="2"/>
        <v>0.40507585200924984</v>
      </c>
      <c r="E12" s="496">
        <f t="shared" si="0"/>
        <v>0.38756480802253357</v>
      </c>
      <c r="F12" s="479">
        <f t="shared" si="3"/>
        <v>101.29842025535598</v>
      </c>
      <c r="G12" s="480">
        <f t="shared" si="1"/>
        <v>100.79444801527958</v>
      </c>
    </row>
    <row r="13" spans="1:7" ht="20.100000000000001" customHeight="1" thickBot="1" x14ac:dyDescent="0.25">
      <c r="A13" s="865" t="s">
        <v>6</v>
      </c>
      <c r="B13" s="493">
        <v>2746.8</v>
      </c>
      <c r="C13" s="494">
        <v>2438.6</v>
      </c>
      <c r="D13" s="500">
        <f t="shared" si="2"/>
        <v>2.4078388883337105</v>
      </c>
      <c r="E13" s="501">
        <f t="shared" si="0"/>
        <v>2.0190462312406545</v>
      </c>
      <c r="F13" s="481">
        <f t="shared" si="3"/>
        <v>88.779670889762613</v>
      </c>
      <c r="G13" s="482">
        <f t="shared" si="1"/>
        <v>88.337980984838424</v>
      </c>
    </row>
    <row r="14" spans="1:7" ht="20.100000000000001" customHeight="1" thickTop="1" thickBot="1" x14ac:dyDescent="0.25">
      <c r="A14" s="866" t="s">
        <v>24</v>
      </c>
      <c r="B14" s="238">
        <f>SUM(B7:B13)</f>
        <v>114077.40000000001</v>
      </c>
      <c r="C14" s="239">
        <f>SUM(C7:C13)</f>
        <v>120779.8</v>
      </c>
      <c r="D14" s="502">
        <f>SUM(D7:D13)</f>
        <v>99.999999999999986</v>
      </c>
      <c r="E14" s="503">
        <f>SUM(E7:E13)</f>
        <v>100</v>
      </c>
      <c r="F14" s="483">
        <f t="shared" si="3"/>
        <v>105.87530921988053</v>
      </c>
      <c r="G14" s="867">
        <f t="shared" si="1"/>
        <v>105.34856638794083</v>
      </c>
    </row>
    <row r="15" spans="1:7" ht="15.75" thickTop="1" x14ac:dyDescent="0.2">
      <c r="A15" s="18"/>
    </row>
    <row r="16" spans="1:7" x14ac:dyDescent="0.2">
      <c r="A16" s="18" t="s">
        <v>215</v>
      </c>
    </row>
    <row r="17" spans="1:3" x14ac:dyDescent="0.2">
      <c r="A17" s="16" t="s">
        <v>428</v>
      </c>
    </row>
    <row r="18" spans="1:3" x14ac:dyDescent="0.2">
      <c r="A18" s="18" t="s">
        <v>210</v>
      </c>
    </row>
    <row r="19" spans="1:3" x14ac:dyDescent="0.2">
      <c r="A19" s="18" t="s">
        <v>429</v>
      </c>
    </row>
    <row r="20" spans="1:3" x14ac:dyDescent="0.2">
      <c r="A20" s="18" t="s">
        <v>430</v>
      </c>
      <c r="B20" s="868"/>
      <c r="C20" s="869"/>
    </row>
    <row r="21" spans="1:3" x14ac:dyDescent="0.2">
      <c r="A21" s="18" t="s">
        <v>431</v>
      </c>
      <c r="B21" s="869"/>
      <c r="C21" s="869"/>
    </row>
    <row r="22" spans="1:3" x14ac:dyDescent="0.2">
      <c r="A22" s="15" t="s">
        <v>432</v>
      </c>
      <c r="B22" s="869"/>
      <c r="C22" s="869"/>
    </row>
    <row r="23" spans="1:3" x14ac:dyDescent="0.2">
      <c r="A23" s="16" t="s">
        <v>25</v>
      </c>
      <c r="B23" s="868"/>
      <c r="C23" s="869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G25" sqref="G25"/>
    </sheetView>
  </sheetViews>
  <sheetFormatPr defaultRowHeight="15" x14ac:dyDescent="0.25"/>
  <cols>
    <col min="1" max="1" width="31.42578125" customWidth="1"/>
    <col min="2" max="7" width="13.7109375" customWidth="1"/>
    <col min="10" max="10" width="10.5703125" bestFit="1" customWidth="1"/>
  </cols>
  <sheetData>
    <row r="1" spans="1:10" x14ac:dyDescent="0.25">
      <c r="A1" s="20"/>
      <c r="B1" s="20"/>
      <c r="C1" s="20"/>
      <c r="D1" s="20"/>
      <c r="E1" s="20"/>
      <c r="F1" s="20"/>
      <c r="G1" s="240" t="s">
        <v>176</v>
      </c>
    </row>
    <row r="2" spans="1:10" x14ac:dyDescent="0.25">
      <c r="A2" s="20"/>
      <c r="B2" s="20"/>
      <c r="C2" s="20"/>
      <c r="D2" s="20"/>
      <c r="E2" s="20"/>
      <c r="F2" s="20"/>
      <c r="G2" s="21"/>
    </row>
    <row r="3" spans="1:10" ht="22.5" customHeight="1" x14ac:dyDescent="0.3">
      <c r="A3" s="1008" t="s">
        <v>27</v>
      </c>
      <c r="B3" s="1008"/>
      <c r="C3" s="1008"/>
      <c r="D3" s="1008"/>
      <c r="E3" s="1008"/>
      <c r="F3" s="1008"/>
      <c r="G3" s="1008"/>
    </row>
    <row r="4" spans="1:10" ht="22.5" customHeight="1" x14ac:dyDescent="0.3">
      <c r="A4" s="1008" t="s">
        <v>218</v>
      </c>
      <c r="B4" s="1008"/>
      <c r="C4" s="1008"/>
      <c r="D4" s="1008"/>
      <c r="E4" s="1008"/>
      <c r="F4" s="1008"/>
      <c r="G4" s="1008"/>
    </row>
    <row r="5" spans="1:10" ht="15" customHeight="1" thickBot="1" x14ac:dyDescent="0.3">
      <c r="A5" s="20"/>
      <c r="B5" s="20"/>
      <c r="C5" s="20"/>
      <c r="D5" s="20"/>
      <c r="E5" s="20"/>
      <c r="F5" s="20"/>
      <c r="G5" s="20"/>
    </row>
    <row r="6" spans="1:10" ht="21" customHeight="1" thickTop="1" x14ac:dyDescent="0.25">
      <c r="A6" s="241"/>
      <c r="B6" s="1009" t="s">
        <v>28</v>
      </c>
      <c r="C6" s="1010"/>
      <c r="D6" s="1011"/>
      <c r="E6" s="1012" t="s">
        <v>29</v>
      </c>
      <c r="F6" s="1010"/>
      <c r="G6" s="1011"/>
    </row>
    <row r="7" spans="1:10" x14ac:dyDescent="0.25">
      <c r="A7" s="242" t="s">
        <v>30</v>
      </c>
      <c r="B7" s="1013" t="s">
        <v>100</v>
      </c>
      <c r="C7" s="1015" t="s">
        <v>219</v>
      </c>
      <c r="D7" s="243" t="s">
        <v>101</v>
      </c>
      <c r="E7" s="1017" t="s">
        <v>100</v>
      </c>
      <c r="F7" s="1015" t="s">
        <v>219</v>
      </c>
      <c r="G7" s="243" t="s">
        <v>101</v>
      </c>
      <c r="J7" s="902"/>
    </row>
    <row r="8" spans="1:10" ht="15.75" thickBot="1" x14ac:dyDescent="0.3">
      <c r="A8" s="244"/>
      <c r="B8" s="1014">
        <v>2012</v>
      </c>
      <c r="C8" s="1016">
        <v>2012</v>
      </c>
      <c r="D8" s="245" t="s">
        <v>102</v>
      </c>
      <c r="E8" s="1018"/>
      <c r="F8" s="1016"/>
      <c r="G8" s="245" t="s">
        <v>102</v>
      </c>
      <c r="J8" s="903"/>
    </row>
    <row r="9" spans="1:10" ht="20.100000000000001" customHeight="1" thickTop="1" thickBot="1" x14ac:dyDescent="0.3">
      <c r="A9" s="246" t="s">
        <v>32</v>
      </c>
      <c r="B9" s="247">
        <v>2871084</v>
      </c>
      <c r="C9" s="248">
        <v>2882164</v>
      </c>
      <c r="D9" s="1148">
        <v>100.385916956801</v>
      </c>
      <c r="E9" s="249">
        <v>10935</v>
      </c>
      <c r="F9" s="250">
        <v>11028</v>
      </c>
      <c r="G9" s="1148">
        <f>F9/E9*100</f>
        <v>100.85048010973937</v>
      </c>
    </row>
    <row r="10" spans="1:10" ht="20.100000000000001" customHeight="1" thickTop="1" x14ac:dyDescent="0.25">
      <c r="A10" s="251" t="s">
        <v>103</v>
      </c>
      <c r="B10" s="252">
        <v>2347360</v>
      </c>
      <c r="C10" s="253">
        <v>2367226</v>
      </c>
      <c r="D10" s="1149">
        <v>100.84631245313884</v>
      </c>
      <c r="E10" s="254">
        <v>11603</v>
      </c>
      <c r="F10" s="255">
        <v>11707.475162067331</v>
      </c>
      <c r="G10" s="1149">
        <f t="shared" ref="G10:G21" si="0">F10/E10*100</f>
        <v>100.90041508288658</v>
      </c>
    </row>
    <row r="11" spans="1:10" ht="20.100000000000001" customHeight="1" x14ac:dyDescent="0.25">
      <c r="A11" s="256" t="s">
        <v>104</v>
      </c>
      <c r="B11" s="257">
        <v>1745141</v>
      </c>
      <c r="C11" s="258">
        <v>1765969</v>
      </c>
      <c r="D11" s="1150">
        <v>101.19348522554913</v>
      </c>
      <c r="E11" s="259">
        <v>11304</v>
      </c>
      <c r="F11" s="260">
        <v>11414.885757337755</v>
      </c>
      <c r="G11" s="1150">
        <f t="shared" si="0"/>
        <v>100.98094265160789</v>
      </c>
    </row>
    <row r="12" spans="1:10" ht="20.100000000000001" customHeight="1" thickBot="1" x14ac:dyDescent="0.3">
      <c r="A12" s="261" t="s">
        <v>105</v>
      </c>
      <c r="B12" s="262">
        <v>602219</v>
      </c>
      <c r="C12" s="263">
        <v>601257</v>
      </c>
      <c r="D12" s="1151">
        <v>99.840257447871949</v>
      </c>
      <c r="E12" s="264">
        <v>12471.258572795661</v>
      </c>
      <c r="F12" s="265">
        <v>12566.847807177297</v>
      </c>
      <c r="G12" s="1151">
        <f t="shared" si="0"/>
        <v>100.76647624474846</v>
      </c>
    </row>
    <row r="13" spans="1:10" ht="20.100000000000001" customHeight="1" thickTop="1" x14ac:dyDescent="0.25">
      <c r="A13" s="266" t="s">
        <v>106</v>
      </c>
      <c r="B13" s="267">
        <v>10179</v>
      </c>
      <c r="C13" s="268">
        <v>9442</v>
      </c>
      <c r="D13" s="1152">
        <v>92.759603104430681</v>
      </c>
      <c r="E13" s="269">
        <v>7172</v>
      </c>
      <c r="F13" s="270">
        <v>7051.4737343783108</v>
      </c>
      <c r="G13" s="1152">
        <f t="shared" si="0"/>
        <v>98.319488767126472</v>
      </c>
    </row>
    <row r="14" spans="1:10" ht="20.100000000000001" customHeight="1" x14ac:dyDescent="0.25">
      <c r="A14" s="256" t="s">
        <v>104</v>
      </c>
      <c r="B14" s="257">
        <v>4429</v>
      </c>
      <c r="C14" s="258">
        <v>4243</v>
      </c>
      <c r="D14" s="1150">
        <v>95.800406412282683</v>
      </c>
      <c r="E14" s="259">
        <v>4409</v>
      </c>
      <c r="F14" s="260">
        <v>4347.8354937544191</v>
      </c>
      <c r="G14" s="1150">
        <f t="shared" si="0"/>
        <v>98.612735172474913</v>
      </c>
    </row>
    <row r="15" spans="1:10" ht="20.100000000000001" customHeight="1" thickBot="1" x14ac:dyDescent="0.3">
      <c r="A15" s="261" t="s">
        <v>105</v>
      </c>
      <c r="B15" s="262">
        <v>5750</v>
      </c>
      <c r="C15" s="263">
        <v>5199</v>
      </c>
      <c r="D15" s="1151">
        <v>90.417391304347831</v>
      </c>
      <c r="E15" s="264">
        <v>9301</v>
      </c>
      <c r="F15" s="265">
        <v>9257.9628774764387</v>
      </c>
      <c r="G15" s="1151">
        <f t="shared" si="0"/>
        <v>99.53728499598364</v>
      </c>
    </row>
    <row r="16" spans="1:10" ht="20.100000000000001" customHeight="1" thickTop="1" x14ac:dyDescent="0.25">
      <c r="A16" s="266" t="s">
        <v>107</v>
      </c>
      <c r="B16" s="267">
        <v>433446</v>
      </c>
      <c r="C16" s="268">
        <v>429630</v>
      </c>
      <c r="D16" s="1152">
        <v>99.119613515870483</v>
      </c>
      <c r="E16" s="271" t="s">
        <v>19</v>
      </c>
      <c r="F16" s="272" t="s">
        <v>19</v>
      </c>
      <c r="G16" s="1153" t="s">
        <v>19</v>
      </c>
    </row>
    <row r="17" spans="1:7" ht="20.100000000000001" customHeight="1" x14ac:dyDescent="0.25">
      <c r="A17" s="273" t="s">
        <v>108</v>
      </c>
      <c r="B17" s="274">
        <v>201037</v>
      </c>
      <c r="C17" s="275">
        <v>194973</v>
      </c>
      <c r="D17" s="1154">
        <v>96.983639827494443</v>
      </c>
      <c r="E17" s="276">
        <v>10504</v>
      </c>
      <c r="F17" s="277">
        <v>10507.141255455883</v>
      </c>
      <c r="G17" s="1154">
        <f t="shared" si="0"/>
        <v>100.02990532612226</v>
      </c>
    </row>
    <row r="18" spans="1:7" ht="20.100000000000001" customHeight="1" x14ac:dyDescent="0.25">
      <c r="A18" s="278" t="s">
        <v>109</v>
      </c>
      <c r="B18" s="279">
        <v>68490</v>
      </c>
      <c r="C18" s="280">
        <v>70090</v>
      </c>
      <c r="D18" s="1155">
        <v>102.3361074609432</v>
      </c>
      <c r="E18" s="281">
        <v>6812</v>
      </c>
      <c r="F18" s="282">
        <v>6808.3752461121412</v>
      </c>
      <c r="G18" s="1155">
        <f t="shared" si="0"/>
        <v>99.94678869806431</v>
      </c>
    </row>
    <row r="19" spans="1:7" ht="20.100000000000001" customHeight="1" thickBot="1" x14ac:dyDescent="0.3">
      <c r="A19" s="283" t="s">
        <v>110</v>
      </c>
      <c r="B19" s="262">
        <v>163919</v>
      </c>
      <c r="C19" s="263">
        <v>164567</v>
      </c>
      <c r="D19" s="1151">
        <v>100.39531719934847</v>
      </c>
      <c r="E19" s="264">
        <v>6042</v>
      </c>
      <c r="F19" s="265">
        <v>5982.6516130208365</v>
      </c>
      <c r="G19" s="1151">
        <f t="shared" si="0"/>
        <v>99.017736064562015</v>
      </c>
    </row>
    <row r="20" spans="1:7" ht="20.100000000000001" customHeight="1" thickTop="1" thickBot="1" x14ac:dyDescent="0.3">
      <c r="A20" s="284" t="s">
        <v>111</v>
      </c>
      <c r="B20" s="285">
        <v>35982</v>
      </c>
      <c r="C20" s="286">
        <v>33452</v>
      </c>
      <c r="D20" s="1156">
        <v>92.96870657550997</v>
      </c>
      <c r="E20" s="287">
        <v>7220</v>
      </c>
      <c r="F20" s="288">
        <v>7264.615329427239</v>
      </c>
      <c r="G20" s="1156">
        <f t="shared" si="0"/>
        <v>100.61794085079279</v>
      </c>
    </row>
    <row r="21" spans="1:7" ht="20.100000000000001" customHeight="1" thickTop="1" thickBot="1" x14ac:dyDescent="0.3">
      <c r="A21" s="289" t="s">
        <v>33</v>
      </c>
      <c r="B21" s="290">
        <v>44117</v>
      </c>
      <c r="C21" s="291">
        <v>42414</v>
      </c>
      <c r="D21" s="1157">
        <v>96.139810050547396</v>
      </c>
      <c r="E21" s="292">
        <v>5822</v>
      </c>
      <c r="F21" s="293">
        <v>5875</v>
      </c>
      <c r="G21" s="1157">
        <f t="shared" si="0"/>
        <v>100.91034008931639</v>
      </c>
    </row>
    <row r="22" spans="1:7" ht="15" customHeight="1" thickTop="1" x14ac:dyDescent="0.25">
      <c r="A22" s="22"/>
      <c r="B22" s="23"/>
      <c r="C22" s="23"/>
      <c r="D22" s="24"/>
      <c r="E22" s="23"/>
      <c r="F22" s="23"/>
      <c r="G22" s="24"/>
    </row>
    <row r="23" spans="1:7" x14ac:dyDescent="0.25">
      <c r="A23" s="294" t="s">
        <v>112</v>
      </c>
      <c r="B23" s="23"/>
      <c r="C23" s="23"/>
      <c r="D23" s="24"/>
      <c r="E23" s="25"/>
      <c r="F23" s="23"/>
      <c r="G23" s="24"/>
    </row>
    <row r="24" spans="1:7" ht="15" customHeight="1" x14ac:dyDescent="0.25">
      <c r="A24" s="294" t="s">
        <v>113</v>
      </c>
      <c r="B24" s="23"/>
      <c r="C24" s="23"/>
      <c r="D24" s="24"/>
      <c r="E24" s="23"/>
      <c r="F24" s="23"/>
      <c r="G24" s="24"/>
    </row>
    <row r="25" spans="1:7" x14ac:dyDescent="0.25">
      <c r="A25" s="904" t="s">
        <v>436</v>
      </c>
      <c r="B25" s="26"/>
      <c r="C25" s="26"/>
      <c r="D25" s="26"/>
      <c r="E25" s="26"/>
      <c r="F25" s="26"/>
      <c r="G25" s="26"/>
    </row>
    <row r="26" spans="1:7" x14ac:dyDescent="0.25">
      <c r="A26" s="295"/>
      <c r="B26" s="26"/>
      <c r="C26" s="26"/>
      <c r="D26" s="26"/>
      <c r="E26" s="26"/>
      <c r="F26" s="26"/>
      <c r="G26" s="26"/>
    </row>
  </sheetData>
  <mergeCells count="8">
    <mergeCell ref="A3:G3"/>
    <mergeCell ref="A4:G4"/>
    <mergeCell ref="B6:D6"/>
    <mergeCell ref="E6:G6"/>
    <mergeCell ref="B7:B8"/>
    <mergeCell ref="C7:C8"/>
    <mergeCell ref="E7:E8"/>
    <mergeCell ref="F7:F8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Normal="100" workbookViewId="0"/>
  </sheetViews>
  <sheetFormatPr defaultRowHeight="15" x14ac:dyDescent="0.25"/>
  <cols>
    <col min="1" max="1" width="28.7109375" customWidth="1"/>
    <col min="2" max="7" width="12.7109375" customWidth="1"/>
    <col min="235" max="235" width="28.7109375" customWidth="1"/>
    <col min="236" max="241" width="19.28515625" customWidth="1"/>
    <col min="491" max="491" width="28.7109375" customWidth="1"/>
    <col min="492" max="497" width="19.28515625" customWidth="1"/>
    <col min="747" max="747" width="28.7109375" customWidth="1"/>
    <col min="748" max="753" width="19.28515625" customWidth="1"/>
    <col min="1003" max="1003" width="28.7109375" customWidth="1"/>
    <col min="1004" max="1009" width="19.28515625" customWidth="1"/>
    <col min="1259" max="1259" width="28.7109375" customWidth="1"/>
    <col min="1260" max="1265" width="19.28515625" customWidth="1"/>
    <col min="1515" max="1515" width="28.7109375" customWidth="1"/>
    <col min="1516" max="1521" width="19.28515625" customWidth="1"/>
    <col min="1771" max="1771" width="28.7109375" customWidth="1"/>
    <col min="1772" max="1777" width="19.28515625" customWidth="1"/>
    <col min="2027" max="2027" width="28.7109375" customWidth="1"/>
    <col min="2028" max="2033" width="19.28515625" customWidth="1"/>
    <col min="2283" max="2283" width="28.7109375" customWidth="1"/>
    <col min="2284" max="2289" width="19.28515625" customWidth="1"/>
    <col min="2539" max="2539" width="28.7109375" customWidth="1"/>
    <col min="2540" max="2545" width="19.28515625" customWidth="1"/>
    <col min="2795" max="2795" width="28.7109375" customWidth="1"/>
    <col min="2796" max="2801" width="19.28515625" customWidth="1"/>
    <col min="3051" max="3051" width="28.7109375" customWidth="1"/>
    <col min="3052" max="3057" width="19.28515625" customWidth="1"/>
    <col min="3307" max="3307" width="28.7109375" customWidth="1"/>
    <col min="3308" max="3313" width="19.28515625" customWidth="1"/>
    <col min="3563" max="3563" width="28.7109375" customWidth="1"/>
    <col min="3564" max="3569" width="19.28515625" customWidth="1"/>
    <col min="3819" max="3819" width="28.7109375" customWidth="1"/>
    <col min="3820" max="3825" width="19.28515625" customWidth="1"/>
    <col min="4075" max="4075" width="28.7109375" customWidth="1"/>
    <col min="4076" max="4081" width="19.28515625" customWidth="1"/>
    <col min="4331" max="4331" width="28.7109375" customWidth="1"/>
    <col min="4332" max="4337" width="19.28515625" customWidth="1"/>
    <col min="4587" max="4587" width="28.7109375" customWidth="1"/>
    <col min="4588" max="4593" width="19.28515625" customWidth="1"/>
    <col min="4843" max="4843" width="28.7109375" customWidth="1"/>
    <col min="4844" max="4849" width="19.28515625" customWidth="1"/>
    <col min="5099" max="5099" width="28.7109375" customWidth="1"/>
    <col min="5100" max="5105" width="19.28515625" customWidth="1"/>
    <col min="5355" max="5355" width="28.7109375" customWidth="1"/>
    <col min="5356" max="5361" width="19.28515625" customWidth="1"/>
    <col min="5611" max="5611" width="28.7109375" customWidth="1"/>
    <col min="5612" max="5617" width="19.28515625" customWidth="1"/>
    <col min="5867" max="5867" width="28.7109375" customWidth="1"/>
    <col min="5868" max="5873" width="19.28515625" customWidth="1"/>
    <col min="6123" max="6123" width="28.7109375" customWidth="1"/>
    <col min="6124" max="6129" width="19.28515625" customWidth="1"/>
    <col min="6379" max="6379" width="28.7109375" customWidth="1"/>
    <col min="6380" max="6385" width="19.28515625" customWidth="1"/>
    <col min="6635" max="6635" width="28.7109375" customWidth="1"/>
    <col min="6636" max="6641" width="19.28515625" customWidth="1"/>
    <col min="6891" max="6891" width="28.7109375" customWidth="1"/>
    <col min="6892" max="6897" width="19.28515625" customWidth="1"/>
    <col min="7147" max="7147" width="28.7109375" customWidth="1"/>
    <col min="7148" max="7153" width="19.28515625" customWidth="1"/>
    <col min="7403" max="7403" width="28.7109375" customWidth="1"/>
    <col min="7404" max="7409" width="19.28515625" customWidth="1"/>
    <col min="7659" max="7659" width="28.7109375" customWidth="1"/>
    <col min="7660" max="7665" width="19.28515625" customWidth="1"/>
    <col min="7915" max="7915" width="28.7109375" customWidth="1"/>
    <col min="7916" max="7921" width="19.28515625" customWidth="1"/>
    <col min="8171" max="8171" width="28.7109375" customWidth="1"/>
    <col min="8172" max="8177" width="19.28515625" customWidth="1"/>
    <col min="8427" max="8427" width="28.7109375" customWidth="1"/>
    <col min="8428" max="8433" width="19.28515625" customWidth="1"/>
    <col min="8683" max="8683" width="28.7109375" customWidth="1"/>
    <col min="8684" max="8689" width="19.28515625" customWidth="1"/>
    <col min="8939" max="8939" width="28.7109375" customWidth="1"/>
    <col min="8940" max="8945" width="19.28515625" customWidth="1"/>
    <col min="9195" max="9195" width="28.7109375" customWidth="1"/>
    <col min="9196" max="9201" width="19.28515625" customWidth="1"/>
    <col min="9451" max="9451" width="28.7109375" customWidth="1"/>
    <col min="9452" max="9457" width="19.28515625" customWidth="1"/>
    <col min="9707" max="9707" width="28.7109375" customWidth="1"/>
    <col min="9708" max="9713" width="19.28515625" customWidth="1"/>
    <col min="9963" max="9963" width="28.7109375" customWidth="1"/>
    <col min="9964" max="9969" width="19.28515625" customWidth="1"/>
    <col min="10219" max="10219" width="28.7109375" customWidth="1"/>
    <col min="10220" max="10225" width="19.28515625" customWidth="1"/>
    <col min="10475" max="10475" width="28.7109375" customWidth="1"/>
    <col min="10476" max="10481" width="19.28515625" customWidth="1"/>
    <col min="10731" max="10731" width="28.7109375" customWidth="1"/>
    <col min="10732" max="10737" width="19.28515625" customWidth="1"/>
    <col min="10987" max="10987" width="28.7109375" customWidth="1"/>
    <col min="10988" max="10993" width="19.28515625" customWidth="1"/>
    <col min="11243" max="11243" width="28.7109375" customWidth="1"/>
    <col min="11244" max="11249" width="19.28515625" customWidth="1"/>
    <col min="11499" max="11499" width="28.7109375" customWidth="1"/>
    <col min="11500" max="11505" width="19.28515625" customWidth="1"/>
    <col min="11755" max="11755" width="28.7109375" customWidth="1"/>
    <col min="11756" max="11761" width="19.28515625" customWidth="1"/>
    <col min="12011" max="12011" width="28.7109375" customWidth="1"/>
    <col min="12012" max="12017" width="19.28515625" customWidth="1"/>
    <col min="12267" max="12267" width="28.7109375" customWidth="1"/>
    <col min="12268" max="12273" width="19.28515625" customWidth="1"/>
    <col min="12523" max="12523" width="28.7109375" customWidth="1"/>
    <col min="12524" max="12529" width="19.28515625" customWidth="1"/>
    <col min="12779" max="12779" width="28.7109375" customWidth="1"/>
    <col min="12780" max="12785" width="19.28515625" customWidth="1"/>
    <col min="13035" max="13035" width="28.7109375" customWidth="1"/>
    <col min="13036" max="13041" width="19.28515625" customWidth="1"/>
    <col min="13291" max="13291" width="28.7109375" customWidth="1"/>
    <col min="13292" max="13297" width="19.28515625" customWidth="1"/>
    <col min="13547" max="13547" width="28.7109375" customWidth="1"/>
    <col min="13548" max="13553" width="19.28515625" customWidth="1"/>
    <col min="13803" max="13803" width="28.7109375" customWidth="1"/>
    <col min="13804" max="13809" width="19.28515625" customWidth="1"/>
    <col min="14059" max="14059" width="28.7109375" customWidth="1"/>
    <col min="14060" max="14065" width="19.28515625" customWidth="1"/>
    <col min="14315" max="14315" width="28.7109375" customWidth="1"/>
    <col min="14316" max="14321" width="19.28515625" customWidth="1"/>
    <col min="14571" max="14571" width="28.7109375" customWidth="1"/>
    <col min="14572" max="14577" width="19.28515625" customWidth="1"/>
    <col min="14827" max="14827" width="28.7109375" customWidth="1"/>
    <col min="14828" max="14833" width="19.28515625" customWidth="1"/>
    <col min="15083" max="15083" width="28.7109375" customWidth="1"/>
    <col min="15084" max="15089" width="19.28515625" customWidth="1"/>
    <col min="15339" max="15339" width="28.7109375" customWidth="1"/>
    <col min="15340" max="15345" width="19.28515625" customWidth="1"/>
    <col min="15595" max="15595" width="28.7109375" customWidth="1"/>
    <col min="15596" max="15601" width="19.28515625" customWidth="1"/>
    <col min="15851" max="15851" width="28.7109375" customWidth="1"/>
    <col min="15852" max="15857" width="19.28515625" customWidth="1"/>
    <col min="16107" max="16107" width="28.7109375" customWidth="1"/>
    <col min="16108" max="16113" width="19.28515625" customWidth="1"/>
  </cols>
  <sheetData>
    <row r="1" spans="1:7" x14ac:dyDescent="0.25">
      <c r="G1" s="27" t="s">
        <v>20</v>
      </c>
    </row>
    <row r="2" spans="1:7" ht="15" customHeight="1" x14ac:dyDescent="0.3">
      <c r="G2" s="28"/>
    </row>
    <row r="3" spans="1:7" ht="22.5" customHeight="1" x14ac:dyDescent="0.3">
      <c r="A3" s="1019" t="s">
        <v>8</v>
      </c>
      <c r="B3" s="1019"/>
      <c r="C3" s="1019"/>
      <c r="D3" s="1019"/>
      <c r="E3" s="1019"/>
      <c r="F3" s="1019"/>
      <c r="G3" s="1019"/>
    </row>
    <row r="4" spans="1:7" ht="22.5" customHeight="1" x14ac:dyDescent="0.3">
      <c r="A4" s="1020" t="s">
        <v>35</v>
      </c>
      <c r="B4" s="1020"/>
      <c r="C4" s="1020"/>
      <c r="D4" s="1020"/>
      <c r="E4" s="1020"/>
      <c r="F4" s="1020"/>
      <c r="G4" s="1020"/>
    </row>
    <row r="5" spans="1:7" ht="15" customHeight="1" thickBot="1" x14ac:dyDescent="0.35">
      <c r="A5" s="236"/>
      <c r="B5" s="236"/>
      <c r="C5" s="236"/>
      <c r="D5" s="236"/>
      <c r="E5" s="236"/>
      <c r="F5" s="236"/>
      <c r="G5" s="236"/>
    </row>
    <row r="6" spans="1:7" ht="22.5" customHeight="1" thickTop="1" x14ac:dyDescent="0.25">
      <c r="A6" s="1021" t="s">
        <v>36</v>
      </c>
      <c r="B6" s="1023" t="s">
        <v>99</v>
      </c>
      <c r="C6" s="1024"/>
      <c r="D6" s="1023" t="s">
        <v>72</v>
      </c>
      <c r="E6" s="1024"/>
      <c r="F6" s="1025" t="s">
        <v>0</v>
      </c>
      <c r="G6" s="1026"/>
    </row>
    <row r="7" spans="1:7" ht="34.5" customHeight="1" thickBot="1" x14ac:dyDescent="0.3">
      <c r="A7" s="1022"/>
      <c r="B7" s="237" t="s">
        <v>212</v>
      </c>
      <c r="C7" s="110" t="s">
        <v>211</v>
      </c>
      <c r="D7" s="237" t="s">
        <v>212</v>
      </c>
      <c r="E7" s="110" t="s">
        <v>211</v>
      </c>
      <c r="F7" s="108" t="s">
        <v>1</v>
      </c>
      <c r="G7" s="109" t="s">
        <v>114</v>
      </c>
    </row>
    <row r="8" spans="1:7" ht="19.5" customHeight="1" thickTop="1" x14ac:dyDescent="0.25">
      <c r="A8" s="29" t="s">
        <v>37</v>
      </c>
      <c r="B8" s="30">
        <v>9419.9</v>
      </c>
      <c r="C8" s="30">
        <v>9500.7000000000007</v>
      </c>
      <c r="D8" s="453">
        <v>100</v>
      </c>
      <c r="E8" s="31">
        <v>100</v>
      </c>
      <c r="F8" s="32">
        <f>C8/B8*100</f>
        <v>100.85775857493179</v>
      </c>
      <c r="G8" s="31">
        <f>F8/1.005</f>
        <v>100.35597868152418</v>
      </c>
    </row>
    <row r="9" spans="1:7" ht="13.5" customHeight="1" thickBot="1" x14ac:dyDescent="0.3">
      <c r="A9" s="505" t="s">
        <v>18</v>
      </c>
      <c r="B9" s="506"/>
      <c r="C9" s="506"/>
      <c r="D9" s="507"/>
      <c r="E9" s="508"/>
      <c r="F9" s="509"/>
      <c r="G9" s="508"/>
    </row>
    <row r="10" spans="1:7" ht="20.100000000000001" customHeight="1" thickTop="1" x14ac:dyDescent="0.25">
      <c r="A10" s="186" t="s">
        <v>38</v>
      </c>
      <c r="B10" s="33">
        <v>793</v>
      </c>
      <c r="C10" s="33">
        <v>735.1</v>
      </c>
      <c r="D10" s="360">
        <f>B10/$B$8*100</f>
        <v>8.4183483901102996</v>
      </c>
      <c r="E10" s="34">
        <f>C10/$C$8*100</f>
        <v>7.7373246181860287</v>
      </c>
      <c r="F10" s="35">
        <f t="shared" ref="F10:F15" si="0">C10/B10*100</f>
        <v>92.698612862547293</v>
      </c>
      <c r="G10" s="34">
        <f t="shared" ref="G10:G15" si="1">F10/1.005</f>
        <v>92.237425733877913</v>
      </c>
    </row>
    <row r="11" spans="1:7" ht="20.100000000000001" customHeight="1" x14ac:dyDescent="0.25">
      <c r="A11" s="187" t="s">
        <v>39</v>
      </c>
      <c r="B11" s="215">
        <v>5626.8</v>
      </c>
      <c r="C11" s="215">
        <v>5661.2</v>
      </c>
      <c r="D11" s="364">
        <v>59.8</v>
      </c>
      <c r="E11" s="36">
        <v>59.7</v>
      </c>
      <c r="F11" s="37">
        <f t="shared" si="0"/>
        <v>100.61135992038102</v>
      </c>
      <c r="G11" s="36">
        <f t="shared" si="1"/>
        <v>100.1108058909264</v>
      </c>
    </row>
    <row r="12" spans="1:7" ht="20.100000000000001" customHeight="1" x14ac:dyDescent="0.25">
      <c r="A12" s="187" t="s">
        <v>40</v>
      </c>
      <c r="B12" s="215">
        <v>2301.6</v>
      </c>
      <c r="C12" s="215">
        <v>2339.1</v>
      </c>
      <c r="D12" s="364">
        <v>24.5</v>
      </c>
      <c r="E12" s="36">
        <f t="shared" ref="E12:E15" si="2">C12/$C$8*100</f>
        <v>24.620291136442578</v>
      </c>
      <c r="F12" s="37">
        <f t="shared" si="0"/>
        <v>101.62930135557873</v>
      </c>
      <c r="G12" s="36">
        <f t="shared" si="1"/>
        <v>101.12368294087437</v>
      </c>
    </row>
    <row r="13" spans="1:7" ht="20.100000000000001" customHeight="1" x14ac:dyDescent="0.25">
      <c r="A13" s="187" t="s">
        <v>41</v>
      </c>
      <c r="B13" s="215">
        <v>50.9</v>
      </c>
      <c r="C13" s="215">
        <v>69.3</v>
      </c>
      <c r="D13" s="364">
        <f t="shared" ref="D13:D15" si="3">B13/$B$8*100</f>
        <v>0.54034543891124109</v>
      </c>
      <c r="E13" s="36">
        <f t="shared" si="2"/>
        <v>0.72941993747829104</v>
      </c>
      <c r="F13" s="37">
        <f t="shared" si="0"/>
        <v>136.14931237721021</v>
      </c>
      <c r="G13" s="36">
        <f t="shared" si="1"/>
        <v>135.47195261413952</v>
      </c>
    </row>
    <row r="14" spans="1:7" ht="20.100000000000001" customHeight="1" x14ac:dyDescent="0.25">
      <c r="A14" s="187" t="s">
        <v>42</v>
      </c>
      <c r="B14" s="215">
        <v>3.7</v>
      </c>
      <c r="C14" s="215">
        <v>3.5</v>
      </c>
      <c r="D14" s="364">
        <f t="shared" si="3"/>
        <v>3.9278548604549948E-2</v>
      </c>
      <c r="E14" s="36">
        <f t="shared" si="2"/>
        <v>3.6839390781731873E-2</v>
      </c>
      <c r="F14" s="37">
        <f t="shared" si="0"/>
        <v>94.594594594594597</v>
      </c>
      <c r="G14" s="36">
        <f t="shared" si="1"/>
        <v>94.123974720989665</v>
      </c>
    </row>
    <row r="15" spans="1:7" ht="20.100000000000001" customHeight="1" thickBot="1" x14ac:dyDescent="0.3">
      <c r="A15" s="188" t="s">
        <v>43</v>
      </c>
      <c r="B15" s="38">
        <v>644.1</v>
      </c>
      <c r="C15" s="38">
        <v>692.7</v>
      </c>
      <c r="D15" s="366">
        <f t="shared" si="3"/>
        <v>6.8376522043758436</v>
      </c>
      <c r="E15" s="39">
        <f t="shared" si="2"/>
        <v>7.2910417127159048</v>
      </c>
      <c r="F15" s="40">
        <f t="shared" si="0"/>
        <v>107.54541220307405</v>
      </c>
      <c r="G15" s="39">
        <f t="shared" si="1"/>
        <v>107.01036040106872</v>
      </c>
    </row>
    <row r="16" spans="1:7" ht="9" customHeight="1" thickTop="1" x14ac:dyDescent="0.25">
      <c r="A16" s="41"/>
      <c r="B16" s="42"/>
      <c r="C16" s="42"/>
      <c r="D16" s="43"/>
      <c r="E16" s="44"/>
      <c r="F16" s="44"/>
      <c r="G16" s="45"/>
    </row>
    <row r="17" spans="1:8" ht="15" customHeight="1" x14ac:dyDescent="0.25">
      <c r="A17" s="2" t="s">
        <v>171</v>
      </c>
      <c r="B17" s="42"/>
      <c r="C17" s="42"/>
      <c r="D17" s="43"/>
      <c r="E17" s="44"/>
      <c r="F17" s="44"/>
      <c r="G17" s="45"/>
    </row>
    <row r="18" spans="1:8" ht="10.5" customHeight="1" x14ac:dyDescent="0.25">
      <c r="A18" s="46"/>
      <c r="B18" s="42"/>
      <c r="C18" s="42"/>
      <c r="D18" s="43"/>
      <c r="E18" s="44"/>
      <c r="F18" s="44"/>
      <c r="G18" s="45"/>
    </row>
    <row r="19" spans="1:8" s="50" customFormat="1" ht="15" customHeight="1" x14ac:dyDescent="0.25">
      <c r="A19" s="2" t="s">
        <v>215</v>
      </c>
      <c r="B19" s="42"/>
      <c r="C19" s="42"/>
      <c r="D19" s="47"/>
      <c r="E19" s="48"/>
      <c r="F19" s="48"/>
      <c r="G19" s="49"/>
    </row>
    <row r="20" spans="1:8" s="9" customFormat="1" ht="13.5" x14ac:dyDescent="0.2">
      <c r="A20" s="9" t="s">
        <v>214</v>
      </c>
    </row>
    <row r="21" spans="1:8" x14ac:dyDescent="0.25">
      <c r="A21" s="9" t="s">
        <v>213</v>
      </c>
      <c r="B21" s="9"/>
      <c r="C21" s="9"/>
      <c r="D21" s="9"/>
      <c r="E21" s="9"/>
      <c r="F21" s="9"/>
      <c r="G21" s="9"/>
      <c r="H21" s="9"/>
    </row>
    <row r="22" spans="1:8" s="50" customFormat="1" x14ac:dyDescent="0.25"/>
    <row r="26" spans="1:8" x14ac:dyDescent="0.25">
      <c r="G26" s="3"/>
    </row>
  </sheetData>
  <mergeCells count="6">
    <mergeCell ref="A3:G3"/>
    <mergeCell ref="A4:G4"/>
    <mergeCell ref="A6:A7"/>
    <mergeCell ref="B6:C6"/>
    <mergeCell ref="D6:E6"/>
    <mergeCell ref="F6:G6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B23" sqref="B23"/>
    </sheetView>
  </sheetViews>
  <sheetFormatPr defaultRowHeight="15" x14ac:dyDescent="0.2"/>
  <cols>
    <col min="1" max="1" width="21.5703125" style="10" customWidth="1"/>
    <col min="2" max="10" width="10.7109375" style="10" customWidth="1"/>
    <col min="11" max="234" width="9.140625" style="10"/>
    <col min="235" max="235" width="20" style="10" customWidth="1"/>
    <col min="236" max="247" width="11.7109375" style="10" customWidth="1"/>
    <col min="248" max="248" width="6.7109375" style="10" customWidth="1"/>
    <col min="249" max="256" width="24.42578125" style="10" customWidth="1"/>
    <col min="257" max="490" width="9.140625" style="10"/>
    <col min="491" max="491" width="20" style="10" customWidth="1"/>
    <col min="492" max="503" width="11.7109375" style="10" customWidth="1"/>
    <col min="504" max="504" width="6.7109375" style="10" customWidth="1"/>
    <col min="505" max="512" width="24.42578125" style="10" customWidth="1"/>
    <col min="513" max="746" width="9.140625" style="10"/>
    <col min="747" max="747" width="20" style="10" customWidth="1"/>
    <col min="748" max="759" width="11.7109375" style="10" customWidth="1"/>
    <col min="760" max="760" width="6.7109375" style="10" customWidth="1"/>
    <col min="761" max="768" width="24.42578125" style="10" customWidth="1"/>
    <col min="769" max="1002" width="9.140625" style="10"/>
    <col min="1003" max="1003" width="20" style="10" customWidth="1"/>
    <col min="1004" max="1015" width="11.7109375" style="10" customWidth="1"/>
    <col min="1016" max="1016" width="6.7109375" style="10" customWidth="1"/>
    <col min="1017" max="1024" width="24.42578125" style="10" customWidth="1"/>
    <col min="1025" max="1258" width="9.140625" style="10"/>
    <col min="1259" max="1259" width="20" style="10" customWidth="1"/>
    <col min="1260" max="1271" width="11.7109375" style="10" customWidth="1"/>
    <col min="1272" max="1272" width="6.7109375" style="10" customWidth="1"/>
    <col min="1273" max="1280" width="24.42578125" style="10" customWidth="1"/>
    <col min="1281" max="1514" width="9.140625" style="10"/>
    <col min="1515" max="1515" width="20" style="10" customWidth="1"/>
    <col min="1516" max="1527" width="11.7109375" style="10" customWidth="1"/>
    <col min="1528" max="1528" width="6.7109375" style="10" customWidth="1"/>
    <col min="1529" max="1536" width="24.42578125" style="10" customWidth="1"/>
    <col min="1537" max="1770" width="9.140625" style="10"/>
    <col min="1771" max="1771" width="20" style="10" customWidth="1"/>
    <col min="1772" max="1783" width="11.7109375" style="10" customWidth="1"/>
    <col min="1784" max="1784" width="6.7109375" style="10" customWidth="1"/>
    <col min="1785" max="1792" width="24.42578125" style="10" customWidth="1"/>
    <col min="1793" max="2026" width="9.140625" style="10"/>
    <col min="2027" max="2027" width="20" style="10" customWidth="1"/>
    <col min="2028" max="2039" width="11.7109375" style="10" customWidth="1"/>
    <col min="2040" max="2040" width="6.7109375" style="10" customWidth="1"/>
    <col min="2041" max="2048" width="24.42578125" style="10" customWidth="1"/>
    <col min="2049" max="2282" width="9.140625" style="10"/>
    <col min="2283" max="2283" width="20" style="10" customWidth="1"/>
    <col min="2284" max="2295" width="11.7109375" style="10" customWidth="1"/>
    <col min="2296" max="2296" width="6.7109375" style="10" customWidth="1"/>
    <col min="2297" max="2304" width="24.42578125" style="10" customWidth="1"/>
    <col min="2305" max="2538" width="9.140625" style="10"/>
    <col min="2539" max="2539" width="20" style="10" customWidth="1"/>
    <col min="2540" max="2551" width="11.7109375" style="10" customWidth="1"/>
    <col min="2552" max="2552" width="6.7109375" style="10" customWidth="1"/>
    <col min="2553" max="2560" width="24.42578125" style="10" customWidth="1"/>
    <col min="2561" max="2794" width="9.140625" style="10"/>
    <col min="2795" max="2795" width="20" style="10" customWidth="1"/>
    <col min="2796" max="2807" width="11.7109375" style="10" customWidth="1"/>
    <col min="2808" max="2808" width="6.7109375" style="10" customWidth="1"/>
    <col min="2809" max="2816" width="24.42578125" style="10" customWidth="1"/>
    <col min="2817" max="3050" width="9.140625" style="10"/>
    <col min="3051" max="3051" width="20" style="10" customWidth="1"/>
    <col min="3052" max="3063" width="11.7109375" style="10" customWidth="1"/>
    <col min="3064" max="3064" width="6.7109375" style="10" customWidth="1"/>
    <col min="3065" max="3072" width="24.42578125" style="10" customWidth="1"/>
    <col min="3073" max="3306" width="9.140625" style="10"/>
    <col min="3307" max="3307" width="20" style="10" customWidth="1"/>
    <col min="3308" max="3319" width="11.7109375" style="10" customWidth="1"/>
    <col min="3320" max="3320" width="6.7109375" style="10" customWidth="1"/>
    <col min="3321" max="3328" width="24.42578125" style="10" customWidth="1"/>
    <col min="3329" max="3562" width="9.140625" style="10"/>
    <col min="3563" max="3563" width="20" style="10" customWidth="1"/>
    <col min="3564" max="3575" width="11.7109375" style="10" customWidth="1"/>
    <col min="3576" max="3576" width="6.7109375" style="10" customWidth="1"/>
    <col min="3577" max="3584" width="24.42578125" style="10" customWidth="1"/>
    <col min="3585" max="3818" width="9.140625" style="10"/>
    <col min="3819" max="3819" width="20" style="10" customWidth="1"/>
    <col min="3820" max="3831" width="11.7109375" style="10" customWidth="1"/>
    <col min="3832" max="3832" width="6.7109375" style="10" customWidth="1"/>
    <col min="3833" max="3840" width="24.42578125" style="10" customWidth="1"/>
    <col min="3841" max="4074" width="9.140625" style="10"/>
    <col min="4075" max="4075" width="20" style="10" customWidth="1"/>
    <col min="4076" max="4087" width="11.7109375" style="10" customWidth="1"/>
    <col min="4088" max="4088" width="6.7109375" style="10" customWidth="1"/>
    <col min="4089" max="4096" width="24.42578125" style="10" customWidth="1"/>
    <col min="4097" max="4330" width="9.140625" style="10"/>
    <col min="4331" max="4331" width="20" style="10" customWidth="1"/>
    <col min="4332" max="4343" width="11.7109375" style="10" customWidth="1"/>
    <col min="4344" max="4344" width="6.7109375" style="10" customWidth="1"/>
    <col min="4345" max="4352" width="24.42578125" style="10" customWidth="1"/>
    <col min="4353" max="4586" width="9.140625" style="10"/>
    <col min="4587" max="4587" width="20" style="10" customWidth="1"/>
    <col min="4588" max="4599" width="11.7109375" style="10" customWidth="1"/>
    <col min="4600" max="4600" width="6.7109375" style="10" customWidth="1"/>
    <col min="4601" max="4608" width="24.42578125" style="10" customWidth="1"/>
    <col min="4609" max="4842" width="9.140625" style="10"/>
    <col min="4843" max="4843" width="20" style="10" customWidth="1"/>
    <col min="4844" max="4855" width="11.7109375" style="10" customWidth="1"/>
    <col min="4856" max="4856" width="6.7109375" style="10" customWidth="1"/>
    <col min="4857" max="4864" width="24.42578125" style="10" customWidth="1"/>
    <col min="4865" max="5098" width="9.140625" style="10"/>
    <col min="5099" max="5099" width="20" style="10" customWidth="1"/>
    <col min="5100" max="5111" width="11.7109375" style="10" customWidth="1"/>
    <col min="5112" max="5112" width="6.7109375" style="10" customWidth="1"/>
    <col min="5113" max="5120" width="24.42578125" style="10" customWidth="1"/>
    <col min="5121" max="5354" width="9.140625" style="10"/>
    <col min="5355" max="5355" width="20" style="10" customWidth="1"/>
    <col min="5356" max="5367" width="11.7109375" style="10" customWidth="1"/>
    <col min="5368" max="5368" width="6.7109375" style="10" customWidth="1"/>
    <col min="5369" max="5376" width="24.42578125" style="10" customWidth="1"/>
    <col min="5377" max="5610" width="9.140625" style="10"/>
    <col min="5611" max="5611" width="20" style="10" customWidth="1"/>
    <col min="5612" max="5623" width="11.7109375" style="10" customWidth="1"/>
    <col min="5624" max="5624" width="6.7109375" style="10" customWidth="1"/>
    <col min="5625" max="5632" width="24.42578125" style="10" customWidth="1"/>
    <col min="5633" max="5866" width="9.140625" style="10"/>
    <col min="5867" max="5867" width="20" style="10" customWidth="1"/>
    <col min="5868" max="5879" width="11.7109375" style="10" customWidth="1"/>
    <col min="5880" max="5880" width="6.7109375" style="10" customWidth="1"/>
    <col min="5881" max="5888" width="24.42578125" style="10" customWidth="1"/>
    <col min="5889" max="6122" width="9.140625" style="10"/>
    <col min="6123" max="6123" width="20" style="10" customWidth="1"/>
    <col min="6124" max="6135" width="11.7109375" style="10" customWidth="1"/>
    <col min="6136" max="6136" width="6.7109375" style="10" customWidth="1"/>
    <col min="6137" max="6144" width="24.42578125" style="10" customWidth="1"/>
    <col min="6145" max="6378" width="9.140625" style="10"/>
    <col min="6379" max="6379" width="20" style="10" customWidth="1"/>
    <col min="6380" max="6391" width="11.7109375" style="10" customWidth="1"/>
    <col min="6392" max="6392" width="6.7109375" style="10" customWidth="1"/>
    <col min="6393" max="6400" width="24.42578125" style="10" customWidth="1"/>
    <col min="6401" max="6634" width="9.140625" style="10"/>
    <col min="6635" max="6635" width="20" style="10" customWidth="1"/>
    <col min="6636" max="6647" width="11.7109375" style="10" customWidth="1"/>
    <col min="6648" max="6648" width="6.7109375" style="10" customWidth="1"/>
    <col min="6649" max="6656" width="24.42578125" style="10" customWidth="1"/>
    <col min="6657" max="6890" width="9.140625" style="10"/>
    <col min="6891" max="6891" width="20" style="10" customWidth="1"/>
    <col min="6892" max="6903" width="11.7109375" style="10" customWidth="1"/>
    <col min="6904" max="6904" width="6.7109375" style="10" customWidth="1"/>
    <col min="6905" max="6912" width="24.42578125" style="10" customWidth="1"/>
    <col min="6913" max="7146" width="9.140625" style="10"/>
    <col min="7147" max="7147" width="20" style="10" customWidth="1"/>
    <col min="7148" max="7159" width="11.7109375" style="10" customWidth="1"/>
    <col min="7160" max="7160" width="6.7109375" style="10" customWidth="1"/>
    <col min="7161" max="7168" width="24.42578125" style="10" customWidth="1"/>
    <col min="7169" max="7402" width="9.140625" style="10"/>
    <col min="7403" max="7403" width="20" style="10" customWidth="1"/>
    <col min="7404" max="7415" width="11.7109375" style="10" customWidth="1"/>
    <col min="7416" max="7416" width="6.7109375" style="10" customWidth="1"/>
    <col min="7417" max="7424" width="24.42578125" style="10" customWidth="1"/>
    <col min="7425" max="7658" width="9.140625" style="10"/>
    <col min="7659" max="7659" width="20" style="10" customWidth="1"/>
    <col min="7660" max="7671" width="11.7109375" style="10" customWidth="1"/>
    <col min="7672" max="7672" width="6.7109375" style="10" customWidth="1"/>
    <col min="7673" max="7680" width="24.42578125" style="10" customWidth="1"/>
    <col min="7681" max="7914" width="9.140625" style="10"/>
    <col min="7915" max="7915" width="20" style="10" customWidth="1"/>
    <col min="7916" max="7927" width="11.7109375" style="10" customWidth="1"/>
    <col min="7928" max="7928" width="6.7109375" style="10" customWidth="1"/>
    <col min="7929" max="7936" width="24.42578125" style="10" customWidth="1"/>
    <col min="7937" max="8170" width="9.140625" style="10"/>
    <col min="8171" max="8171" width="20" style="10" customWidth="1"/>
    <col min="8172" max="8183" width="11.7109375" style="10" customWidth="1"/>
    <col min="8184" max="8184" width="6.7109375" style="10" customWidth="1"/>
    <col min="8185" max="8192" width="24.42578125" style="10" customWidth="1"/>
    <col min="8193" max="8426" width="9.140625" style="10"/>
    <col min="8427" max="8427" width="20" style="10" customWidth="1"/>
    <col min="8428" max="8439" width="11.7109375" style="10" customWidth="1"/>
    <col min="8440" max="8440" width="6.7109375" style="10" customWidth="1"/>
    <col min="8441" max="8448" width="24.42578125" style="10" customWidth="1"/>
    <col min="8449" max="8682" width="9.140625" style="10"/>
    <col min="8683" max="8683" width="20" style="10" customWidth="1"/>
    <col min="8684" max="8695" width="11.7109375" style="10" customWidth="1"/>
    <col min="8696" max="8696" width="6.7109375" style="10" customWidth="1"/>
    <col min="8697" max="8704" width="24.42578125" style="10" customWidth="1"/>
    <col min="8705" max="8938" width="9.140625" style="10"/>
    <col min="8939" max="8939" width="20" style="10" customWidth="1"/>
    <col min="8940" max="8951" width="11.7109375" style="10" customWidth="1"/>
    <col min="8952" max="8952" width="6.7109375" style="10" customWidth="1"/>
    <col min="8953" max="8960" width="24.42578125" style="10" customWidth="1"/>
    <col min="8961" max="9194" width="9.140625" style="10"/>
    <col min="9195" max="9195" width="20" style="10" customWidth="1"/>
    <col min="9196" max="9207" width="11.7109375" style="10" customWidth="1"/>
    <col min="9208" max="9208" width="6.7109375" style="10" customWidth="1"/>
    <col min="9209" max="9216" width="24.42578125" style="10" customWidth="1"/>
    <col min="9217" max="9450" width="9.140625" style="10"/>
    <col min="9451" max="9451" width="20" style="10" customWidth="1"/>
    <col min="9452" max="9463" width="11.7109375" style="10" customWidth="1"/>
    <col min="9464" max="9464" width="6.7109375" style="10" customWidth="1"/>
    <col min="9465" max="9472" width="24.42578125" style="10" customWidth="1"/>
    <col min="9473" max="9706" width="9.140625" style="10"/>
    <col min="9707" max="9707" width="20" style="10" customWidth="1"/>
    <col min="9708" max="9719" width="11.7109375" style="10" customWidth="1"/>
    <col min="9720" max="9720" width="6.7109375" style="10" customWidth="1"/>
    <col min="9721" max="9728" width="24.42578125" style="10" customWidth="1"/>
    <col min="9729" max="9962" width="9.140625" style="10"/>
    <col min="9963" max="9963" width="20" style="10" customWidth="1"/>
    <col min="9964" max="9975" width="11.7109375" style="10" customWidth="1"/>
    <col min="9976" max="9976" width="6.7109375" style="10" customWidth="1"/>
    <col min="9977" max="9984" width="24.42578125" style="10" customWidth="1"/>
    <col min="9985" max="10218" width="9.140625" style="10"/>
    <col min="10219" max="10219" width="20" style="10" customWidth="1"/>
    <col min="10220" max="10231" width="11.7109375" style="10" customWidth="1"/>
    <col min="10232" max="10232" width="6.7109375" style="10" customWidth="1"/>
    <col min="10233" max="10240" width="24.42578125" style="10" customWidth="1"/>
    <col min="10241" max="10474" width="9.140625" style="10"/>
    <col min="10475" max="10475" width="20" style="10" customWidth="1"/>
    <col min="10476" max="10487" width="11.7109375" style="10" customWidth="1"/>
    <col min="10488" max="10488" width="6.7109375" style="10" customWidth="1"/>
    <col min="10489" max="10496" width="24.42578125" style="10" customWidth="1"/>
    <col min="10497" max="10730" width="9.140625" style="10"/>
    <col min="10731" max="10731" width="20" style="10" customWidth="1"/>
    <col min="10732" max="10743" width="11.7109375" style="10" customWidth="1"/>
    <col min="10744" max="10744" width="6.7109375" style="10" customWidth="1"/>
    <col min="10745" max="10752" width="24.42578125" style="10" customWidth="1"/>
    <col min="10753" max="10986" width="9.140625" style="10"/>
    <col min="10987" max="10987" width="20" style="10" customWidth="1"/>
    <col min="10988" max="10999" width="11.7109375" style="10" customWidth="1"/>
    <col min="11000" max="11000" width="6.7109375" style="10" customWidth="1"/>
    <col min="11001" max="11008" width="24.42578125" style="10" customWidth="1"/>
    <col min="11009" max="11242" width="9.140625" style="10"/>
    <col min="11243" max="11243" width="20" style="10" customWidth="1"/>
    <col min="11244" max="11255" width="11.7109375" style="10" customWidth="1"/>
    <col min="11256" max="11256" width="6.7109375" style="10" customWidth="1"/>
    <col min="11257" max="11264" width="24.42578125" style="10" customWidth="1"/>
    <col min="11265" max="11498" width="9.140625" style="10"/>
    <col min="11499" max="11499" width="20" style="10" customWidth="1"/>
    <col min="11500" max="11511" width="11.7109375" style="10" customWidth="1"/>
    <col min="11512" max="11512" width="6.7109375" style="10" customWidth="1"/>
    <col min="11513" max="11520" width="24.42578125" style="10" customWidth="1"/>
    <col min="11521" max="11754" width="9.140625" style="10"/>
    <col min="11755" max="11755" width="20" style="10" customWidth="1"/>
    <col min="11756" max="11767" width="11.7109375" style="10" customWidth="1"/>
    <col min="11768" max="11768" width="6.7109375" style="10" customWidth="1"/>
    <col min="11769" max="11776" width="24.42578125" style="10" customWidth="1"/>
    <col min="11777" max="12010" width="9.140625" style="10"/>
    <col min="12011" max="12011" width="20" style="10" customWidth="1"/>
    <col min="12012" max="12023" width="11.7109375" style="10" customWidth="1"/>
    <col min="12024" max="12024" width="6.7109375" style="10" customWidth="1"/>
    <col min="12025" max="12032" width="24.42578125" style="10" customWidth="1"/>
    <col min="12033" max="12266" width="9.140625" style="10"/>
    <col min="12267" max="12267" width="20" style="10" customWidth="1"/>
    <col min="12268" max="12279" width="11.7109375" style="10" customWidth="1"/>
    <col min="12280" max="12280" width="6.7109375" style="10" customWidth="1"/>
    <col min="12281" max="12288" width="24.42578125" style="10" customWidth="1"/>
    <col min="12289" max="12522" width="9.140625" style="10"/>
    <col min="12523" max="12523" width="20" style="10" customWidth="1"/>
    <col min="12524" max="12535" width="11.7109375" style="10" customWidth="1"/>
    <col min="12536" max="12536" width="6.7109375" style="10" customWidth="1"/>
    <col min="12537" max="12544" width="24.42578125" style="10" customWidth="1"/>
    <col min="12545" max="12778" width="9.140625" style="10"/>
    <col min="12779" max="12779" width="20" style="10" customWidth="1"/>
    <col min="12780" max="12791" width="11.7109375" style="10" customWidth="1"/>
    <col min="12792" max="12792" width="6.7109375" style="10" customWidth="1"/>
    <col min="12793" max="12800" width="24.42578125" style="10" customWidth="1"/>
    <col min="12801" max="13034" width="9.140625" style="10"/>
    <col min="13035" max="13035" width="20" style="10" customWidth="1"/>
    <col min="13036" max="13047" width="11.7109375" style="10" customWidth="1"/>
    <col min="13048" max="13048" width="6.7109375" style="10" customWidth="1"/>
    <col min="13049" max="13056" width="24.42578125" style="10" customWidth="1"/>
    <col min="13057" max="13290" width="9.140625" style="10"/>
    <col min="13291" max="13291" width="20" style="10" customWidth="1"/>
    <col min="13292" max="13303" width="11.7109375" style="10" customWidth="1"/>
    <col min="13304" max="13304" width="6.7109375" style="10" customWidth="1"/>
    <col min="13305" max="13312" width="24.42578125" style="10" customWidth="1"/>
    <col min="13313" max="13546" width="9.140625" style="10"/>
    <col min="13547" max="13547" width="20" style="10" customWidth="1"/>
    <col min="13548" max="13559" width="11.7109375" style="10" customWidth="1"/>
    <col min="13560" max="13560" width="6.7109375" style="10" customWidth="1"/>
    <col min="13561" max="13568" width="24.42578125" style="10" customWidth="1"/>
    <col min="13569" max="13802" width="9.140625" style="10"/>
    <col min="13803" max="13803" width="20" style="10" customWidth="1"/>
    <col min="13804" max="13815" width="11.7109375" style="10" customWidth="1"/>
    <col min="13816" max="13816" width="6.7109375" style="10" customWidth="1"/>
    <col min="13817" max="13824" width="24.42578125" style="10" customWidth="1"/>
    <col min="13825" max="14058" width="9.140625" style="10"/>
    <col min="14059" max="14059" width="20" style="10" customWidth="1"/>
    <col min="14060" max="14071" width="11.7109375" style="10" customWidth="1"/>
    <col min="14072" max="14072" width="6.7109375" style="10" customWidth="1"/>
    <col min="14073" max="14080" width="24.42578125" style="10" customWidth="1"/>
    <col min="14081" max="14314" width="9.140625" style="10"/>
    <col min="14315" max="14315" width="20" style="10" customWidth="1"/>
    <col min="14316" max="14327" width="11.7109375" style="10" customWidth="1"/>
    <col min="14328" max="14328" width="6.7109375" style="10" customWidth="1"/>
    <col min="14329" max="14336" width="24.42578125" style="10" customWidth="1"/>
    <col min="14337" max="14570" width="9.140625" style="10"/>
    <col min="14571" max="14571" width="20" style="10" customWidth="1"/>
    <col min="14572" max="14583" width="11.7109375" style="10" customWidth="1"/>
    <col min="14584" max="14584" width="6.7109375" style="10" customWidth="1"/>
    <col min="14585" max="14592" width="24.42578125" style="10" customWidth="1"/>
    <col min="14593" max="14826" width="9.140625" style="10"/>
    <col min="14827" max="14827" width="20" style="10" customWidth="1"/>
    <col min="14828" max="14839" width="11.7109375" style="10" customWidth="1"/>
    <col min="14840" max="14840" width="6.7109375" style="10" customWidth="1"/>
    <col min="14841" max="14848" width="24.42578125" style="10" customWidth="1"/>
    <col min="14849" max="15082" width="9.140625" style="10"/>
    <col min="15083" max="15083" width="20" style="10" customWidth="1"/>
    <col min="15084" max="15095" width="11.7109375" style="10" customWidth="1"/>
    <col min="15096" max="15096" width="6.7109375" style="10" customWidth="1"/>
    <col min="15097" max="15104" width="24.42578125" style="10" customWidth="1"/>
    <col min="15105" max="15338" width="9.140625" style="10"/>
    <col min="15339" max="15339" width="20" style="10" customWidth="1"/>
    <col min="15340" max="15351" width="11.7109375" style="10" customWidth="1"/>
    <col min="15352" max="15352" width="6.7109375" style="10" customWidth="1"/>
    <col min="15353" max="15360" width="24.42578125" style="10" customWidth="1"/>
    <col min="15361" max="15594" width="9.140625" style="10"/>
    <col min="15595" max="15595" width="20" style="10" customWidth="1"/>
    <col min="15596" max="15607" width="11.7109375" style="10" customWidth="1"/>
    <col min="15608" max="15608" width="6.7109375" style="10" customWidth="1"/>
    <col min="15609" max="15616" width="24.42578125" style="10" customWidth="1"/>
    <col min="15617" max="15850" width="9.140625" style="10"/>
    <col min="15851" max="15851" width="20" style="10" customWidth="1"/>
    <col min="15852" max="15863" width="11.7109375" style="10" customWidth="1"/>
    <col min="15864" max="15864" width="6.7109375" style="10" customWidth="1"/>
    <col min="15865" max="15872" width="24.42578125" style="10" customWidth="1"/>
    <col min="15873" max="16106" width="9.140625" style="10"/>
    <col min="16107" max="16107" width="20" style="10" customWidth="1"/>
    <col min="16108" max="16119" width="11.7109375" style="10" customWidth="1"/>
    <col min="16120" max="16120" width="6.7109375" style="10" customWidth="1"/>
    <col min="16121" max="16128" width="24.42578125" style="10" customWidth="1"/>
    <col min="16129" max="16384" width="9.140625" style="10"/>
  </cols>
  <sheetData>
    <row r="1" spans="1:10" ht="15" customHeight="1" x14ac:dyDescent="0.2">
      <c r="J1" s="27" t="s">
        <v>26</v>
      </c>
    </row>
    <row r="2" spans="1:10" ht="15" customHeight="1" x14ac:dyDescent="0.2">
      <c r="J2" s="27"/>
    </row>
    <row r="3" spans="1:10" ht="22.5" customHeight="1" x14ac:dyDescent="0.2">
      <c r="A3" s="1031" t="s">
        <v>45</v>
      </c>
      <c r="B3" s="1031"/>
      <c r="C3" s="1031"/>
      <c r="D3" s="1031"/>
      <c r="E3" s="1031"/>
      <c r="F3" s="1031"/>
      <c r="G3" s="1031"/>
      <c r="H3" s="1031"/>
      <c r="I3" s="1031"/>
      <c r="J3" s="1031"/>
    </row>
    <row r="4" spans="1:10" ht="22.5" customHeight="1" x14ac:dyDescent="0.2">
      <c r="A4" s="1032" t="s">
        <v>135</v>
      </c>
      <c r="B4" s="1032"/>
      <c r="C4" s="1032"/>
      <c r="D4" s="1032"/>
      <c r="E4" s="1032"/>
      <c r="F4" s="1032"/>
      <c r="G4" s="1032"/>
      <c r="H4" s="1032"/>
      <c r="I4" s="1032"/>
      <c r="J4" s="1032"/>
    </row>
    <row r="5" spans="1:10" ht="15" customHeight="1" thickBot="1" x14ac:dyDescent="0.25">
      <c r="A5" s="1033"/>
      <c r="B5" s="1033"/>
      <c r="C5" s="1033"/>
      <c r="D5" s="1033"/>
      <c r="E5" s="1033"/>
      <c r="F5" s="1033"/>
      <c r="G5" s="1033"/>
      <c r="H5" s="1033"/>
      <c r="I5" s="1033"/>
      <c r="J5" s="1033"/>
    </row>
    <row r="6" spans="1:10" ht="22.5" customHeight="1" thickTop="1" x14ac:dyDescent="0.2">
      <c r="A6" s="1034" t="s">
        <v>46</v>
      </c>
      <c r="B6" s="1023" t="s">
        <v>47</v>
      </c>
      <c r="C6" s="1037"/>
      <c r="D6" s="1024"/>
      <c r="E6" s="1023" t="s">
        <v>38</v>
      </c>
      <c r="F6" s="1037"/>
      <c r="G6" s="1024"/>
      <c r="H6" s="1023" t="s">
        <v>40</v>
      </c>
      <c r="I6" s="1037"/>
      <c r="J6" s="1024"/>
    </row>
    <row r="7" spans="1:10" ht="22.5" customHeight="1" x14ac:dyDescent="0.2">
      <c r="A7" s="1035"/>
      <c r="B7" s="1029" t="s">
        <v>22</v>
      </c>
      <c r="C7" s="1038"/>
      <c r="D7" s="1027" t="s">
        <v>48</v>
      </c>
      <c r="E7" s="1029" t="s">
        <v>22</v>
      </c>
      <c r="F7" s="1030"/>
      <c r="G7" s="1027" t="s">
        <v>48</v>
      </c>
      <c r="H7" s="1029" t="s">
        <v>22</v>
      </c>
      <c r="I7" s="1030"/>
      <c r="J7" s="1027" t="s">
        <v>48</v>
      </c>
    </row>
    <row r="8" spans="1:10" ht="34.5" customHeight="1" thickBot="1" x14ac:dyDescent="0.25">
      <c r="A8" s="1036"/>
      <c r="B8" s="51" t="s">
        <v>212</v>
      </c>
      <c r="C8" s="52" t="s">
        <v>211</v>
      </c>
      <c r="D8" s="1028"/>
      <c r="E8" s="51" t="s">
        <v>212</v>
      </c>
      <c r="F8" s="52" t="s">
        <v>211</v>
      </c>
      <c r="G8" s="1028"/>
      <c r="H8" s="51" t="s">
        <v>212</v>
      </c>
      <c r="I8" s="52" t="s">
        <v>211</v>
      </c>
      <c r="J8" s="1028"/>
    </row>
    <row r="9" spans="1:10" ht="20.100000000000001" customHeight="1" thickTop="1" x14ac:dyDescent="0.2">
      <c r="A9" s="514" t="s">
        <v>70</v>
      </c>
      <c r="B9" s="510">
        <v>1135</v>
      </c>
      <c r="C9" s="53">
        <v>1161.9000000000001</v>
      </c>
      <c r="D9" s="54">
        <f t="shared" ref="D9:D23" si="0">C9/B9*100</f>
        <v>102.37004405286345</v>
      </c>
      <c r="E9" s="55">
        <v>39.200000000000003</v>
      </c>
      <c r="F9" s="55">
        <v>36.700000000000003</v>
      </c>
      <c r="G9" s="56">
        <f t="shared" ref="G9:G23" si="1">F9/E9*100</f>
        <v>93.622448979591837</v>
      </c>
      <c r="H9" s="53">
        <v>301.60000000000002</v>
      </c>
      <c r="I9" s="53">
        <v>312.60000000000002</v>
      </c>
      <c r="J9" s="57">
        <f t="shared" ref="J9:J23" si="2">I9/H9*100</f>
        <v>103.64721485411141</v>
      </c>
    </row>
    <row r="10" spans="1:10" ht="20.100000000000001" customHeight="1" x14ac:dyDescent="0.2">
      <c r="A10" s="80" t="s">
        <v>49</v>
      </c>
      <c r="B10" s="511">
        <v>1058.7</v>
      </c>
      <c r="C10" s="455">
        <v>1073.2</v>
      </c>
      <c r="D10" s="59">
        <f t="shared" si="0"/>
        <v>101.3696042316048</v>
      </c>
      <c r="E10" s="217">
        <v>78.2</v>
      </c>
      <c r="F10" s="217">
        <v>72.900000000000006</v>
      </c>
      <c r="G10" s="60">
        <f t="shared" si="1"/>
        <v>93.222506393861892</v>
      </c>
      <c r="H10" s="455">
        <v>140.30000000000001</v>
      </c>
      <c r="I10" s="455">
        <v>146.5</v>
      </c>
      <c r="J10" s="60">
        <f t="shared" si="2"/>
        <v>104.41910192444762</v>
      </c>
    </row>
    <row r="11" spans="1:10" ht="20.100000000000001" customHeight="1" x14ac:dyDescent="0.2">
      <c r="A11" s="80" t="s">
        <v>50</v>
      </c>
      <c r="B11" s="511">
        <v>518.5</v>
      </c>
      <c r="C11" s="455">
        <v>516.9</v>
      </c>
      <c r="D11" s="59">
        <f t="shared" si="0"/>
        <v>99.691417550626809</v>
      </c>
      <c r="E11" s="217">
        <v>47.9</v>
      </c>
      <c r="F11" s="217">
        <v>44.2</v>
      </c>
      <c r="G11" s="60">
        <f t="shared" si="1"/>
        <v>92.275574112734873</v>
      </c>
      <c r="H11" s="455">
        <v>98.7</v>
      </c>
      <c r="I11" s="455">
        <v>95.8</v>
      </c>
      <c r="J11" s="60">
        <f t="shared" si="2"/>
        <v>97.061803444782157</v>
      </c>
    </row>
    <row r="12" spans="1:10" ht="20.100000000000001" customHeight="1" x14ac:dyDescent="0.2">
      <c r="A12" s="80" t="s">
        <v>51</v>
      </c>
      <c r="B12" s="511">
        <v>427.1</v>
      </c>
      <c r="C12" s="455">
        <v>434.7</v>
      </c>
      <c r="D12" s="59">
        <f t="shared" si="0"/>
        <v>101.77944275345352</v>
      </c>
      <c r="E12" s="217">
        <v>32.5</v>
      </c>
      <c r="F12" s="217">
        <v>29.7</v>
      </c>
      <c r="G12" s="60">
        <f t="shared" si="1"/>
        <v>91.384615384615387</v>
      </c>
      <c r="H12" s="455">
        <v>64.400000000000006</v>
      </c>
      <c r="I12" s="455">
        <v>66</v>
      </c>
      <c r="J12" s="60">
        <f t="shared" si="2"/>
        <v>102.48447204968943</v>
      </c>
    </row>
    <row r="13" spans="1:10" ht="20.100000000000001" customHeight="1" x14ac:dyDescent="0.2">
      <c r="A13" s="80" t="s">
        <v>52</v>
      </c>
      <c r="B13" s="511">
        <v>280.5</v>
      </c>
      <c r="C13" s="455">
        <v>281</v>
      </c>
      <c r="D13" s="59">
        <f t="shared" si="0"/>
        <v>100.17825311942958</v>
      </c>
      <c r="E13" s="217">
        <v>28.8</v>
      </c>
      <c r="F13" s="217">
        <v>26.5</v>
      </c>
      <c r="G13" s="60">
        <f t="shared" si="1"/>
        <v>92.013888888888886</v>
      </c>
      <c r="H13" s="455">
        <v>84.5</v>
      </c>
      <c r="I13" s="455">
        <v>87.6</v>
      </c>
      <c r="J13" s="60">
        <f t="shared" si="2"/>
        <v>103.66863905325442</v>
      </c>
    </row>
    <row r="14" spans="1:10" s="207" customFormat="1" ht="20.100000000000001" customHeight="1" x14ac:dyDescent="0.2">
      <c r="A14" s="515" t="s">
        <v>53</v>
      </c>
      <c r="B14" s="465">
        <v>914</v>
      </c>
      <c r="C14" s="456">
        <v>923.8</v>
      </c>
      <c r="D14" s="205">
        <f t="shared" si="0"/>
        <v>101.07221006564551</v>
      </c>
      <c r="E14" s="457">
        <v>90</v>
      </c>
      <c r="F14" s="457">
        <v>86.2</v>
      </c>
      <c r="G14" s="206">
        <f t="shared" si="1"/>
        <v>95.777777777777786</v>
      </c>
      <c r="H14" s="456">
        <v>338.6</v>
      </c>
      <c r="I14" s="456">
        <v>347.7</v>
      </c>
      <c r="J14" s="206">
        <f t="shared" si="2"/>
        <v>102.68753691671589</v>
      </c>
    </row>
    <row r="15" spans="1:10" ht="20.100000000000001" customHeight="1" x14ac:dyDescent="0.2">
      <c r="A15" s="80" t="s">
        <v>54</v>
      </c>
      <c r="B15" s="511">
        <v>423.1</v>
      </c>
      <c r="C15" s="455">
        <v>428.3</v>
      </c>
      <c r="D15" s="59">
        <f t="shared" si="0"/>
        <v>101.22902387142518</v>
      </c>
      <c r="E15" s="217">
        <v>36.5</v>
      </c>
      <c r="F15" s="217">
        <v>33.9</v>
      </c>
      <c r="G15" s="60">
        <f t="shared" si="1"/>
        <v>92.876712328767113</v>
      </c>
      <c r="H15" s="455">
        <v>118.7</v>
      </c>
      <c r="I15" s="455">
        <v>123.2</v>
      </c>
      <c r="J15" s="60">
        <f t="shared" si="2"/>
        <v>103.79106992417859</v>
      </c>
    </row>
    <row r="16" spans="1:10" ht="20.100000000000001" customHeight="1" x14ac:dyDescent="0.2">
      <c r="A16" s="80" t="s">
        <v>55</v>
      </c>
      <c r="B16" s="511">
        <v>460.5</v>
      </c>
      <c r="C16" s="455">
        <v>462.4</v>
      </c>
      <c r="D16" s="59">
        <f t="shared" si="0"/>
        <v>100.41259500542887</v>
      </c>
      <c r="E16" s="217">
        <v>42.4</v>
      </c>
      <c r="F16" s="217">
        <v>39.4</v>
      </c>
      <c r="G16" s="60">
        <f t="shared" si="1"/>
        <v>92.924528301886795</v>
      </c>
      <c r="H16" s="455">
        <v>94</v>
      </c>
      <c r="I16" s="455">
        <v>96.5</v>
      </c>
      <c r="J16" s="60">
        <f t="shared" si="2"/>
        <v>102.65957446808511</v>
      </c>
    </row>
    <row r="17" spans="1:10" ht="20.100000000000001" customHeight="1" x14ac:dyDescent="0.2">
      <c r="A17" s="80" t="s">
        <v>56</v>
      </c>
      <c r="B17" s="511">
        <v>428.7</v>
      </c>
      <c r="C17" s="455">
        <v>428</v>
      </c>
      <c r="D17" s="59">
        <f t="shared" si="0"/>
        <v>99.836715651971076</v>
      </c>
      <c r="E17" s="217">
        <v>41.5</v>
      </c>
      <c r="F17" s="217">
        <v>37.700000000000003</v>
      </c>
      <c r="G17" s="60">
        <f t="shared" si="1"/>
        <v>90.843373493975903</v>
      </c>
      <c r="H17" s="455">
        <v>75.900000000000006</v>
      </c>
      <c r="I17" s="455">
        <v>77.099999999999994</v>
      </c>
      <c r="J17" s="60">
        <f t="shared" si="2"/>
        <v>101.58102766798419</v>
      </c>
    </row>
    <row r="18" spans="1:10" ht="20.100000000000001" customHeight="1" x14ac:dyDescent="0.2">
      <c r="A18" s="80" t="s">
        <v>57</v>
      </c>
      <c r="B18" s="510">
        <v>394.1</v>
      </c>
      <c r="C18" s="53">
        <v>392.3</v>
      </c>
      <c r="D18" s="59">
        <f t="shared" si="0"/>
        <v>99.543263131184972</v>
      </c>
      <c r="E18" s="217">
        <v>41.1</v>
      </c>
      <c r="F18" s="217">
        <v>36.700000000000003</v>
      </c>
      <c r="G18" s="60">
        <f t="shared" si="1"/>
        <v>89.294403892944047</v>
      </c>
      <c r="H18" s="455">
        <v>59.4</v>
      </c>
      <c r="I18" s="455">
        <v>57.8</v>
      </c>
      <c r="J18" s="60">
        <f t="shared" si="2"/>
        <v>97.306397306397301</v>
      </c>
    </row>
    <row r="19" spans="1:10" ht="20.100000000000001" customHeight="1" x14ac:dyDescent="0.2">
      <c r="A19" s="80" t="s">
        <v>58</v>
      </c>
      <c r="B19" s="511">
        <v>561.20000000000005</v>
      </c>
      <c r="C19" s="455">
        <v>560.9</v>
      </c>
      <c r="D19" s="59">
        <f t="shared" si="0"/>
        <v>99.946543121881675</v>
      </c>
      <c r="E19" s="217">
        <v>57.3</v>
      </c>
      <c r="F19" s="217">
        <v>52.9</v>
      </c>
      <c r="G19" s="60">
        <f t="shared" si="1"/>
        <v>92.321116928446784</v>
      </c>
      <c r="H19" s="455">
        <v>129.69999999999999</v>
      </c>
      <c r="I19" s="455">
        <v>128.80000000000001</v>
      </c>
      <c r="J19" s="60">
        <f t="shared" si="2"/>
        <v>99.306090979182756</v>
      </c>
    </row>
    <row r="20" spans="1:10" ht="20.100000000000001" customHeight="1" x14ac:dyDescent="0.2">
      <c r="A20" s="516" t="s">
        <v>59</v>
      </c>
      <c r="B20" s="510">
        <v>1053.5</v>
      </c>
      <c r="C20" s="53">
        <v>1063.8</v>
      </c>
      <c r="D20" s="59">
        <f t="shared" si="0"/>
        <v>100.97769340294256</v>
      </c>
      <c r="E20" s="217">
        <v>88.7</v>
      </c>
      <c r="F20" s="217">
        <v>81.099999999999994</v>
      </c>
      <c r="G20" s="60">
        <f t="shared" si="1"/>
        <v>91.431792559188267</v>
      </c>
      <c r="H20" s="455">
        <v>245.1</v>
      </c>
      <c r="I20" s="455">
        <v>248.3</v>
      </c>
      <c r="J20" s="60">
        <f t="shared" si="2"/>
        <v>101.30558955528358</v>
      </c>
    </row>
    <row r="21" spans="1:10" ht="20.100000000000001" customHeight="1" x14ac:dyDescent="0.2">
      <c r="A21" s="516" t="s">
        <v>61</v>
      </c>
      <c r="B21" s="511">
        <v>1320.9</v>
      </c>
      <c r="C21" s="455">
        <v>1328.9</v>
      </c>
      <c r="D21" s="59">
        <f t="shared" si="0"/>
        <v>100.60564766447119</v>
      </c>
      <c r="E21" s="217">
        <v>123</v>
      </c>
      <c r="F21" s="217">
        <v>115.9</v>
      </c>
      <c r="G21" s="60">
        <f t="shared" si="1"/>
        <v>94.22764227642277</v>
      </c>
      <c r="H21" s="53">
        <v>472.2</v>
      </c>
      <c r="I21" s="53">
        <v>475.6</v>
      </c>
      <c r="J21" s="60">
        <f t="shared" si="2"/>
        <v>100.72003388394748</v>
      </c>
    </row>
    <row r="22" spans="1:10" ht="20.100000000000001" customHeight="1" thickBot="1" x14ac:dyDescent="0.25">
      <c r="A22" s="517" t="s">
        <v>60</v>
      </c>
      <c r="B22" s="512">
        <v>444.2</v>
      </c>
      <c r="C22" s="63">
        <v>444.6</v>
      </c>
      <c r="D22" s="64">
        <f t="shared" si="0"/>
        <v>100.09004952723998</v>
      </c>
      <c r="E22" s="65">
        <v>46</v>
      </c>
      <c r="F22" s="65">
        <v>41.3</v>
      </c>
      <c r="G22" s="66">
        <f t="shared" si="1"/>
        <v>89.782608695652172</v>
      </c>
      <c r="H22" s="63">
        <v>78.5</v>
      </c>
      <c r="I22" s="63">
        <v>75.8</v>
      </c>
      <c r="J22" s="66">
        <f t="shared" si="2"/>
        <v>96.560509554140125</v>
      </c>
    </row>
    <row r="23" spans="1:10" ht="20.100000000000001" customHeight="1" thickTop="1" thickBot="1" x14ac:dyDescent="0.25">
      <c r="A23" s="518" t="s">
        <v>47</v>
      </c>
      <c r="B23" s="513">
        <v>9419.9</v>
      </c>
      <c r="C23" s="68">
        <f>SUM(C9:C22)</f>
        <v>9500.7000000000007</v>
      </c>
      <c r="D23" s="69">
        <f t="shared" si="0"/>
        <v>100.85775857493179</v>
      </c>
      <c r="E23" s="70">
        <v>793</v>
      </c>
      <c r="F23" s="70">
        <v>735.1</v>
      </c>
      <c r="G23" s="69">
        <f t="shared" si="1"/>
        <v>92.698612862547293</v>
      </c>
      <c r="H23" s="71">
        <v>2301.6</v>
      </c>
      <c r="I23" s="71">
        <v>2339.1</v>
      </c>
      <c r="J23" s="72">
        <f t="shared" si="2"/>
        <v>101.62930135557873</v>
      </c>
    </row>
    <row r="24" spans="1:10" ht="11.25" customHeight="1" thickTop="1" x14ac:dyDescent="0.2">
      <c r="C24" s="73"/>
      <c r="D24" s="73"/>
      <c r="E24" s="73"/>
      <c r="F24" s="73"/>
      <c r="G24" s="73"/>
      <c r="H24" s="73"/>
      <c r="I24" s="73"/>
      <c r="J24" s="73"/>
    </row>
    <row r="25" spans="1:10" x14ac:dyDescent="0.2">
      <c r="A25" s="9" t="s">
        <v>171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15" customHeight="1" x14ac:dyDescent="0.2">
      <c r="A26" s="9" t="s">
        <v>62</v>
      </c>
      <c r="B26" s="73"/>
      <c r="C26" s="73"/>
      <c r="D26" s="73"/>
      <c r="E26" s="73"/>
      <c r="F26" s="73"/>
      <c r="G26" s="73"/>
      <c r="H26" s="73"/>
      <c r="I26" s="73"/>
      <c r="J26" s="73"/>
    </row>
  </sheetData>
  <mergeCells count="13">
    <mergeCell ref="G7:G8"/>
    <mergeCell ref="H7:I7"/>
    <mergeCell ref="J7:J8"/>
    <mergeCell ref="A3:J3"/>
    <mergeCell ref="A4:J4"/>
    <mergeCell ref="A5:J5"/>
    <mergeCell ref="A6:A8"/>
    <mergeCell ref="B6:D6"/>
    <mergeCell ref="E6:G6"/>
    <mergeCell ref="H6:J6"/>
    <mergeCell ref="B7:C7"/>
    <mergeCell ref="D7:D8"/>
    <mergeCell ref="E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A10" sqref="A10"/>
    </sheetView>
  </sheetViews>
  <sheetFormatPr defaultRowHeight="15" x14ac:dyDescent="0.2"/>
  <cols>
    <col min="1" max="1" width="19" style="10" customWidth="1"/>
    <col min="2" max="2" width="9.7109375" style="10" customWidth="1"/>
    <col min="3" max="3" width="10" style="10" customWidth="1"/>
    <col min="4" max="4" width="9.7109375" style="10" customWidth="1"/>
    <col min="5" max="5" width="9.85546875" style="10" customWidth="1"/>
    <col min="6" max="7" width="9.7109375" style="10" customWidth="1"/>
    <col min="8" max="8" width="10" style="10" customWidth="1"/>
    <col min="9" max="9" width="9.85546875" style="10" customWidth="1"/>
    <col min="10" max="10" width="9.7109375" style="10" customWidth="1"/>
    <col min="11" max="11" width="10" style="10" customWidth="1"/>
    <col min="12" max="12" width="9.85546875" style="10" customWidth="1"/>
    <col min="13" max="13" width="9.7109375" style="10" customWidth="1"/>
    <col min="14" max="233" width="9.140625" style="10"/>
    <col min="234" max="234" width="20" style="10" customWidth="1"/>
    <col min="235" max="246" width="11.7109375" style="10" customWidth="1"/>
    <col min="247" max="247" width="6.7109375" style="10" customWidth="1"/>
    <col min="248" max="255" width="24.42578125" style="10" customWidth="1"/>
    <col min="256" max="489" width="9.140625" style="10"/>
    <col min="490" max="490" width="20" style="10" customWidth="1"/>
    <col min="491" max="502" width="11.7109375" style="10" customWidth="1"/>
    <col min="503" max="503" width="6.7109375" style="10" customWidth="1"/>
    <col min="504" max="511" width="24.42578125" style="10" customWidth="1"/>
    <col min="512" max="745" width="9.140625" style="10"/>
    <col min="746" max="746" width="20" style="10" customWidth="1"/>
    <col min="747" max="758" width="11.7109375" style="10" customWidth="1"/>
    <col min="759" max="759" width="6.7109375" style="10" customWidth="1"/>
    <col min="760" max="767" width="24.42578125" style="10" customWidth="1"/>
    <col min="768" max="1001" width="9.140625" style="10"/>
    <col min="1002" max="1002" width="20" style="10" customWidth="1"/>
    <col min="1003" max="1014" width="11.7109375" style="10" customWidth="1"/>
    <col min="1015" max="1015" width="6.7109375" style="10" customWidth="1"/>
    <col min="1016" max="1023" width="24.42578125" style="10" customWidth="1"/>
    <col min="1024" max="1257" width="9.140625" style="10"/>
    <col min="1258" max="1258" width="20" style="10" customWidth="1"/>
    <col min="1259" max="1270" width="11.7109375" style="10" customWidth="1"/>
    <col min="1271" max="1271" width="6.7109375" style="10" customWidth="1"/>
    <col min="1272" max="1279" width="24.42578125" style="10" customWidth="1"/>
    <col min="1280" max="1513" width="9.140625" style="10"/>
    <col min="1514" max="1514" width="20" style="10" customWidth="1"/>
    <col min="1515" max="1526" width="11.7109375" style="10" customWidth="1"/>
    <col min="1527" max="1527" width="6.7109375" style="10" customWidth="1"/>
    <col min="1528" max="1535" width="24.42578125" style="10" customWidth="1"/>
    <col min="1536" max="1769" width="9.140625" style="10"/>
    <col min="1770" max="1770" width="20" style="10" customWidth="1"/>
    <col min="1771" max="1782" width="11.7109375" style="10" customWidth="1"/>
    <col min="1783" max="1783" width="6.7109375" style="10" customWidth="1"/>
    <col min="1784" max="1791" width="24.42578125" style="10" customWidth="1"/>
    <col min="1792" max="2025" width="9.140625" style="10"/>
    <col min="2026" max="2026" width="20" style="10" customWidth="1"/>
    <col min="2027" max="2038" width="11.7109375" style="10" customWidth="1"/>
    <col min="2039" max="2039" width="6.7109375" style="10" customWidth="1"/>
    <col min="2040" max="2047" width="24.42578125" style="10" customWidth="1"/>
    <col min="2048" max="2281" width="9.140625" style="10"/>
    <col min="2282" max="2282" width="20" style="10" customWidth="1"/>
    <col min="2283" max="2294" width="11.7109375" style="10" customWidth="1"/>
    <col min="2295" max="2295" width="6.7109375" style="10" customWidth="1"/>
    <col min="2296" max="2303" width="24.42578125" style="10" customWidth="1"/>
    <col min="2304" max="2537" width="9.140625" style="10"/>
    <col min="2538" max="2538" width="20" style="10" customWidth="1"/>
    <col min="2539" max="2550" width="11.7109375" style="10" customWidth="1"/>
    <col min="2551" max="2551" width="6.7109375" style="10" customWidth="1"/>
    <col min="2552" max="2559" width="24.42578125" style="10" customWidth="1"/>
    <col min="2560" max="2793" width="9.140625" style="10"/>
    <col min="2794" max="2794" width="20" style="10" customWidth="1"/>
    <col min="2795" max="2806" width="11.7109375" style="10" customWidth="1"/>
    <col min="2807" max="2807" width="6.7109375" style="10" customWidth="1"/>
    <col min="2808" max="2815" width="24.42578125" style="10" customWidth="1"/>
    <col min="2816" max="3049" width="9.140625" style="10"/>
    <col min="3050" max="3050" width="20" style="10" customWidth="1"/>
    <col min="3051" max="3062" width="11.7109375" style="10" customWidth="1"/>
    <col min="3063" max="3063" width="6.7109375" style="10" customWidth="1"/>
    <col min="3064" max="3071" width="24.42578125" style="10" customWidth="1"/>
    <col min="3072" max="3305" width="9.140625" style="10"/>
    <col min="3306" max="3306" width="20" style="10" customWidth="1"/>
    <col min="3307" max="3318" width="11.7109375" style="10" customWidth="1"/>
    <col min="3319" max="3319" width="6.7109375" style="10" customWidth="1"/>
    <col min="3320" max="3327" width="24.42578125" style="10" customWidth="1"/>
    <col min="3328" max="3561" width="9.140625" style="10"/>
    <col min="3562" max="3562" width="20" style="10" customWidth="1"/>
    <col min="3563" max="3574" width="11.7109375" style="10" customWidth="1"/>
    <col min="3575" max="3575" width="6.7109375" style="10" customWidth="1"/>
    <col min="3576" max="3583" width="24.42578125" style="10" customWidth="1"/>
    <col min="3584" max="3817" width="9.140625" style="10"/>
    <col min="3818" max="3818" width="20" style="10" customWidth="1"/>
    <col min="3819" max="3830" width="11.7109375" style="10" customWidth="1"/>
    <col min="3831" max="3831" width="6.7109375" style="10" customWidth="1"/>
    <col min="3832" max="3839" width="24.42578125" style="10" customWidth="1"/>
    <col min="3840" max="4073" width="9.140625" style="10"/>
    <col min="4074" max="4074" width="20" style="10" customWidth="1"/>
    <col min="4075" max="4086" width="11.7109375" style="10" customWidth="1"/>
    <col min="4087" max="4087" width="6.7109375" style="10" customWidth="1"/>
    <col min="4088" max="4095" width="24.42578125" style="10" customWidth="1"/>
    <col min="4096" max="4329" width="9.140625" style="10"/>
    <col min="4330" max="4330" width="20" style="10" customWidth="1"/>
    <col min="4331" max="4342" width="11.7109375" style="10" customWidth="1"/>
    <col min="4343" max="4343" width="6.7109375" style="10" customWidth="1"/>
    <col min="4344" max="4351" width="24.42578125" style="10" customWidth="1"/>
    <col min="4352" max="4585" width="9.140625" style="10"/>
    <col min="4586" max="4586" width="20" style="10" customWidth="1"/>
    <col min="4587" max="4598" width="11.7109375" style="10" customWidth="1"/>
    <col min="4599" max="4599" width="6.7109375" style="10" customWidth="1"/>
    <col min="4600" max="4607" width="24.42578125" style="10" customWidth="1"/>
    <col min="4608" max="4841" width="9.140625" style="10"/>
    <col min="4842" max="4842" width="20" style="10" customWidth="1"/>
    <col min="4843" max="4854" width="11.7109375" style="10" customWidth="1"/>
    <col min="4855" max="4855" width="6.7109375" style="10" customWidth="1"/>
    <col min="4856" max="4863" width="24.42578125" style="10" customWidth="1"/>
    <col min="4864" max="5097" width="9.140625" style="10"/>
    <col min="5098" max="5098" width="20" style="10" customWidth="1"/>
    <col min="5099" max="5110" width="11.7109375" style="10" customWidth="1"/>
    <col min="5111" max="5111" width="6.7109375" style="10" customWidth="1"/>
    <col min="5112" max="5119" width="24.42578125" style="10" customWidth="1"/>
    <col min="5120" max="5353" width="9.140625" style="10"/>
    <col min="5354" max="5354" width="20" style="10" customWidth="1"/>
    <col min="5355" max="5366" width="11.7109375" style="10" customWidth="1"/>
    <col min="5367" max="5367" width="6.7109375" style="10" customWidth="1"/>
    <col min="5368" max="5375" width="24.42578125" style="10" customWidth="1"/>
    <col min="5376" max="5609" width="9.140625" style="10"/>
    <col min="5610" max="5610" width="20" style="10" customWidth="1"/>
    <col min="5611" max="5622" width="11.7109375" style="10" customWidth="1"/>
    <col min="5623" max="5623" width="6.7109375" style="10" customWidth="1"/>
    <col min="5624" max="5631" width="24.42578125" style="10" customWidth="1"/>
    <col min="5632" max="5865" width="9.140625" style="10"/>
    <col min="5866" max="5866" width="20" style="10" customWidth="1"/>
    <col min="5867" max="5878" width="11.7109375" style="10" customWidth="1"/>
    <col min="5879" max="5879" width="6.7109375" style="10" customWidth="1"/>
    <col min="5880" max="5887" width="24.42578125" style="10" customWidth="1"/>
    <col min="5888" max="6121" width="9.140625" style="10"/>
    <col min="6122" max="6122" width="20" style="10" customWidth="1"/>
    <col min="6123" max="6134" width="11.7109375" style="10" customWidth="1"/>
    <col min="6135" max="6135" width="6.7109375" style="10" customWidth="1"/>
    <col min="6136" max="6143" width="24.42578125" style="10" customWidth="1"/>
    <col min="6144" max="6377" width="9.140625" style="10"/>
    <col min="6378" max="6378" width="20" style="10" customWidth="1"/>
    <col min="6379" max="6390" width="11.7109375" style="10" customWidth="1"/>
    <col min="6391" max="6391" width="6.7109375" style="10" customWidth="1"/>
    <col min="6392" max="6399" width="24.42578125" style="10" customWidth="1"/>
    <col min="6400" max="6633" width="9.140625" style="10"/>
    <col min="6634" max="6634" width="20" style="10" customWidth="1"/>
    <col min="6635" max="6646" width="11.7109375" style="10" customWidth="1"/>
    <col min="6647" max="6647" width="6.7109375" style="10" customWidth="1"/>
    <col min="6648" max="6655" width="24.42578125" style="10" customWidth="1"/>
    <col min="6656" max="6889" width="9.140625" style="10"/>
    <col min="6890" max="6890" width="20" style="10" customWidth="1"/>
    <col min="6891" max="6902" width="11.7109375" style="10" customWidth="1"/>
    <col min="6903" max="6903" width="6.7109375" style="10" customWidth="1"/>
    <col min="6904" max="6911" width="24.42578125" style="10" customWidth="1"/>
    <col min="6912" max="7145" width="9.140625" style="10"/>
    <col min="7146" max="7146" width="20" style="10" customWidth="1"/>
    <col min="7147" max="7158" width="11.7109375" style="10" customWidth="1"/>
    <col min="7159" max="7159" width="6.7109375" style="10" customWidth="1"/>
    <col min="7160" max="7167" width="24.42578125" style="10" customWidth="1"/>
    <col min="7168" max="7401" width="9.140625" style="10"/>
    <col min="7402" max="7402" width="20" style="10" customWidth="1"/>
    <col min="7403" max="7414" width="11.7109375" style="10" customWidth="1"/>
    <col min="7415" max="7415" width="6.7109375" style="10" customWidth="1"/>
    <col min="7416" max="7423" width="24.42578125" style="10" customWidth="1"/>
    <col min="7424" max="7657" width="9.140625" style="10"/>
    <col min="7658" max="7658" width="20" style="10" customWidth="1"/>
    <col min="7659" max="7670" width="11.7109375" style="10" customWidth="1"/>
    <col min="7671" max="7671" width="6.7109375" style="10" customWidth="1"/>
    <col min="7672" max="7679" width="24.42578125" style="10" customWidth="1"/>
    <col min="7680" max="7913" width="9.140625" style="10"/>
    <col min="7914" max="7914" width="20" style="10" customWidth="1"/>
    <col min="7915" max="7926" width="11.7109375" style="10" customWidth="1"/>
    <col min="7927" max="7927" width="6.7109375" style="10" customWidth="1"/>
    <col min="7928" max="7935" width="24.42578125" style="10" customWidth="1"/>
    <col min="7936" max="8169" width="9.140625" style="10"/>
    <col min="8170" max="8170" width="20" style="10" customWidth="1"/>
    <col min="8171" max="8182" width="11.7109375" style="10" customWidth="1"/>
    <col min="8183" max="8183" width="6.7109375" style="10" customWidth="1"/>
    <col min="8184" max="8191" width="24.42578125" style="10" customWidth="1"/>
    <col min="8192" max="8425" width="9.140625" style="10"/>
    <col min="8426" max="8426" width="20" style="10" customWidth="1"/>
    <col min="8427" max="8438" width="11.7109375" style="10" customWidth="1"/>
    <col min="8439" max="8439" width="6.7109375" style="10" customWidth="1"/>
    <col min="8440" max="8447" width="24.42578125" style="10" customWidth="1"/>
    <col min="8448" max="8681" width="9.140625" style="10"/>
    <col min="8682" max="8682" width="20" style="10" customWidth="1"/>
    <col min="8683" max="8694" width="11.7109375" style="10" customWidth="1"/>
    <col min="8695" max="8695" width="6.7109375" style="10" customWidth="1"/>
    <col min="8696" max="8703" width="24.42578125" style="10" customWidth="1"/>
    <col min="8704" max="8937" width="9.140625" style="10"/>
    <col min="8938" max="8938" width="20" style="10" customWidth="1"/>
    <col min="8939" max="8950" width="11.7109375" style="10" customWidth="1"/>
    <col min="8951" max="8951" width="6.7109375" style="10" customWidth="1"/>
    <col min="8952" max="8959" width="24.42578125" style="10" customWidth="1"/>
    <col min="8960" max="9193" width="9.140625" style="10"/>
    <col min="9194" max="9194" width="20" style="10" customWidth="1"/>
    <col min="9195" max="9206" width="11.7109375" style="10" customWidth="1"/>
    <col min="9207" max="9207" width="6.7109375" style="10" customWidth="1"/>
    <col min="9208" max="9215" width="24.42578125" style="10" customWidth="1"/>
    <col min="9216" max="9449" width="9.140625" style="10"/>
    <col min="9450" max="9450" width="20" style="10" customWidth="1"/>
    <col min="9451" max="9462" width="11.7109375" style="10" customWidth="1"/>
    <col min="9463" max="9463" width="6.7109375" style="10" customWidth="1"/>
    <col min="9464" max="9471" width="24.42578125" style="10" customWidth="1"/>
    <col min="9472" max="9705" width="9.140625" style="10"/>
    <col min="9706" max="9706" width="20" style="10" customWidth="1"/>
    <col min="9707" max="9718" width="11.7109375" style="10" customWidth="1"/>
    <col min="9719" max="9719" width="6.7109375" style="10" customWidth="1"/>
    <col min="9720" max="9727" width="24.42578125" style="10" customWidth="1"/>
    <col min="9728" max="9961" width="9.140625" style="10"/>
    <col min="9962" max="9962" width="20" style="10" customWidth="1"/>
    <col min="9963" max="9974" width="11.7109375" style="10" customWidth="1"/>
    <col min="9975" max="9975" width="6.7109375" style="10" customWidth="1"/>
    <col min="9976" max="9983" width="24.42578125" style="10" customWidth="1"/>
    <col min="9984" max="10217" width="9.140625" style="10"/>
    <col min="10218" max="10218" width="20" style="10" customWidth="1"/>
    <col min="10219" max="10230" width="11.7109375" style="10" customWidth="1"/>
    <col min="10231" max="10231" width="6.7109375" style="10" customWidth="1"/>
    <col min="10232" max="10239" width="24.42578125" style="10" customWidth="1"/>
    <col min="10240" max="10473" width="9.140625" style="10"/>
    <col min="10474" max="10474" width="20" style="10" customWidth="1"/>
    <col min="10475" max="10486" width="11.7109375" style="10" customWidth="1"/>
    <col min="10487" max="10487" width="6.7109375" style="10" customWidth="1"/>
    <col min="10488" max="10495" width="24.42578125" style="10" customWidth="1"/>
    <col min="10496" max="10729" width="9.140625" style="10"/>
    <col min="10730" max="10730" width="20" style="10" customWidth="1"/>
    <col min="10731" max="10742" width="11.7109375" style="10" customWidth="1"/>
    <col min="10743" max="10743" width="6.7109375" style="10" customWidth="1"/>
    <col min="10744" max="10751" width="24.42578125" style="10" customWidth="1"/>
    <col min="10752" max="10985" width="9.140625" style="10"/>
    <col min="10986" max="10986" width="20" style="10" customWidth="1"/>
    <col min="10987" max="10998" width="11.7109375" style="10" customWidth="1"/>
    <col min="10999" max="10999" width="6.7109375" style="10" customWidth="1"/>
    <col min="11000" max="11007" width="24.42578125" style="10" customWidth="1"/>
    <col min="11008" max="11241" width="9.140625" style="10"/>
    <col min="11242" max="11242" width="20" style="10" customWidth="1"/>
    <col min="11243" max="11254" width="11.7109375" style="10" customWidth="1"/>
    <col min="11255" max="11255" width="6.7109375" style="10" customWidth="1"/>
    <col min="11256" max="11263" width="24.42578125" style="10" customWidth="1"/>
    <col min="11264" max="11497" width="9.140625" style="10"/>
    <col min="11498" max="11498" width="20" style="10" customWidth="1"/>
    <col min="11499" max="11510" width="11.7109375" style="10" customWidth="1"/>
    <col min="11511" max="11511" width="6.7109375" style="10" customWidth="1"/>
    <col min="11512" max="11519" width="24.42578125" style="10" customWidth="1"/>
    <col min="11520" max="11753" width="9.140625" style="10"/>
    <col min="11754" max="11754" width="20" style="10" customWidth="1"/>
    <col min="11755" max="11766" width="11.7109375" style="10" customWidth="1"/>
    <col min="11767" max="11767" width="6.7109375" style="10" customWidth="1"/>
    <col min="11768" max="11775" width="24.42578125" style="10" customWidth="1"/>
    <col min="11776" max="12009" width="9.140625" style="10"/>
    <col min="12010" max="12010" width="20" style="10" customWidth="1"/>
    <col min="12011" max="12022" width="11.7109375" style="10" customWidth="1"/>
    <col min="12023" max="12023" width="6.7109375" style="10" customWidth="1"/>
    <col min="12024" max="12031" width="24.42578125" style="10" customWidth="1"/>
    <col min="12032" max="12265" width="9.140625" style="10"/>
    <col min="12266" max="12266" width="20" style="10" customWidth="1"/>
    <col min="12267" max="12278" width="11.7109375" style="10" customWidth="1"/>
    <col min="12279" max="12279" width="6.7109375" style="10" customWidth="1"/>
    <col min="12280" max="12287" width="24.42578125" style="10" customWidth="1"/>
    <col min="12288" max="12521" width="9.140625" style="10"/>
    <col min="12522" max="12522" width="20" style="10" customWidth="1"/>
    <col min="12523" max="12534" width="11.7109375" style="10" customWidth="1"/>
    <col min="12535" max="12535" width="6.7109375" style="10" customWidth="1"/>
    <col min="12536" max="12543" width="24.42578125" style="10" customWidth="1"/>
    <col min="12544" max="12777" width="9.140625" style="10"/>
    <col min="12778" max="12778" width="20" style="10" customWidth="1"/>
    <col min="12779" max="12790" width="11.7109375" style="10" customWidth="1"/>
    <col min="12791" max="12791" width="6.7109375" style="10" customWidth="1"/>
    <col min="12792" max="12799" width="24.42578125" style="10" customWidth="1"/>
    <col min="12800" max="13033" width="9.140625" style="10"/>
    <col min="13034" max="13034" width="20" style="10" customWidth="1"/>
    <col min="13035" max="13046" width="11.7109375" style="10" customWidth="1"/>
    <col min="13047" max="13047" width="6.7109375" style="10" customWidth="1"/>
    <col min="13048" max="13055" width="24.42578125" style="10" customWidth="1"/>
    <col min="13056" max="13289" width="9.140625" style="10"/>
    <col min="13290" max="13290" width="20" style="10" customWidth="1"/>
    <col min="13291" max="13302" width="11.7109375" style="10" customWidth="1"/>
    <col min="13303" max="13303" width="6.7109375" style="10" customWidth="1"/>
    <col min="13304" max="13311" width="24.42578125" style="10" customWidth="1"/>
    <col min="13312" max="13545" width="9.140625" style="10"/>
    <col min="13546" max="13546" width="20" style="10" customWidth="1"/>
    <col min="13547" max="13558" width="11.7109375" style="10" customWidth="1"/>
    <col min="13559" max="13559" width="6.7109375" style="10" customWidth="1"/>
    <col min="13560" max="13567" width="24.42578125" style="10" customWidth="1"/>
    <col min="13568" max="13801" width="9.140625" style="10"/>
    <col min="13802" max="13802" width="20" style="10" customWidth="1"/>
    <col min="13803" max="13814" width="11.7109375" style="10" customWidth="1"/>
    <col min="13815" max="13815" width="6.7109375" style="10" customWidth="1"/>
    <col min="13816" max="13823" width="24.42578125" style="10" customWidth="1"/>
    <col min="13824" max="14057" width="9.140625" style="10"/>
    <col min="14058" max="14058" width="20" style="10" customWidth="1"/>
    <col min="14059" max="14070" width="11.7109375" style="10" customWidth="1"/>
    <col min="14071" max="14071" width="6.7109375" style="10" customWidth="1"/>
    <col min="14072" max="14079" width="24.42578125" style="10" customWidth="1"/>
    <col min="14080" max="14313" width="9.140625" style="10"/>
    <col min="14314" max="14314" width="20" style="10" customWidth="1"/>
    <col min="14315" max="14326" width="11.7109375" style="10" customWidth="1"/>
    <col min="14327" max="14327" width="6.7109375" style="10" customWidth="1"/>
    <col min="14328" max="14335" width="24.42578125" style="10" customWidth="1"/>
    <col min="14336" max="14569" width="9.140625" style="10"/>
    <col min="14570" max="14570" width="20" style="10" customWidth="1"/>
    <col min="14571" max="14582" width="11.7109375" style="10" customWidth="1"/>
    <col min="14583" max="14583" width="6.7109375" style="10" customWidth="1"/>
    <col min="14584" max="14591" width="24.42578125" style="10" customWidth="1"/>
    <col min="14592" max="14825" width="9.140625" style="10"/>
    <col min="14826" max="14826" width="20" style="10" customWidth="1"/>
    <col min="14827" max="14838" width="11.7109375" style="10" customWidth="1"/>
    <col min="14839" max="14839" width="6.7109375" style="10" customWidth="1"/>
    <col min="14840" max="14847" width="24.42578125" style="10" customWidth="1"/>
    <col min="14848" max="15081" width="9.140625" style="10"/>
    <col min="15082" max="15082" width="20" style="10" customWidth="1"/>
    <col min="15083" max="15094" width="11.7109375" style="10" customWidth="1"/>
    <col min="15095" max="15095" width="6.7109375" style="10" customWidth="1"/>
    <col min="15096" max="15103" width="24.42578125" style="10" customWidth="1"/>
    <col min="15104" max="15337" width="9.140625" style="10"/>
    <col min="15338" max="15338" width="20" style="10" customWidth="1"/>
    <col min="15339" max="15350" width="11.7109375" style="10" customWidth="1"/>
    <col min="15351" max="15351" width="6.7109375" style="10" customWidth="1"/>
    <col min="15352" max="15359" width="24.42578125" style="10" customWidth="1"/>
    <col min="15360" max="15593" width="9.140625" style="10"/>
    <col min="15594" max="15594" width="20" style="10" customWidth="1"/>
    <col min="15595" max="15606" width="11.7109375" style="10" customWidth="1"/>
    <col min="15607" max="15607" width="6.7109375" style="10" customWidth="1"/>
    <col min="15608" max="15615" width="24.42578125" style="10" customWidth="1"/>
    <col min="15616" max="15849" width="9.140625" style="10"/>
    <col min="15850" max="15850" width="20" style="10" customWidth="1"/>
    <col min="15851" max="15862" width="11.7109375" style="10" customWidth="1"/>
    <col min="15863" max="15863" width="6.7109375" style="10" customWidth="1"/>
    <col min="15864" max="15871" width="24.42578125" style="10" customWidth="1"/>
    <col min="15872" max="16105" width="9.140625" style="10"/>
    <col min="16106" max="16106" width="20" style="10" customWidth="1"/>
    <col min="16107" max="16118" width="11.7109375" style="10" customWidth="1"/>
    <col min="16119" max="16119" width="6.7109375" style="10" customWidth="1"/>
    <col min="16120" max="16127" width="24.42578125" style="10" customWidth="1"/>
    <col min="16128" max="16384" width="9.140625" style="10"/>
  </cols>
  <sheetData>
    <row r="1" spans="1:13" ht="15" customHeight="1" x14ac:dyDescent="0.2">
      <c r="M1" s="27" t="s">
        <v>279</v>
      </c>
    </row>
    <row r="2" spans="1:13" ht="15" customHeight="1" x14ac:dyDescent="0.2">
      <c r="M2" s="27"/>
    </row>
    <row r="3" spans="1:13" ht="22.5" customHeight="1" x14ac:dyDescent="0.2">
      <c r="A3" s="1031" t="s">
        <v>45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</row>
    <row r="4" spans="1:13" ht="22.5" customHeight="1" x14ac:dyDescent="0.2">
      <c r="A4" s="1032" t="s">
        <v>135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</row>
    <row r="5" spans="1:13" ht="15" customHeight="1" thickBot="1" x14ac:dyDescent="0.25">
      <c r="A5" s="1033"/>
      <c r="B5" s="1033"/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3"/>
    </row>
    <row r="6" spans="1:13" ht="22.5" customHeight="1" thickTop="1" x14ac:dyDescent="0.2">
      <c r="A6" s="1040" t="s">
        <v>46</v>
      </c>
      <c r="B6" s="1023" t="s">
        <v>47</v>
      </c>
      <c r="C6" s="1037"/>
      <c r="D6" s="1024"/>
      <c r="E6" s="1023" t="s">
        <v>39</v>
      </c>
      <c r="F6" s="1037"/>
      <c r="G6" s="1024"/>
      <c r="H6" s="1023" t="s">
        <v>41</v>
      </c>
      <c r="I6" s="1037"/>
      <c r="J6" s="1024"/>
      <c r="K6" s="1023" t="s">
        <v>43</v>
      </c>
      <c r="L6" s="1037"/>
      <c r="M6" s="1024"/>
    </row>
    <row r="7" spans="1:13" ht="22.5" customHeight="1" x14ac:dyDescent="0.2">
      <c r="A7" s="1041"/>
      <c r="B7" s="1029" t="s">
        <v>22</v>
      </c>
      <c r="C7" s="1038"/>
      <c r="D7" s="1039" t="s">
        <v>48</v>
      </c>
      <c r="E7" s="1029" t="s">
        <v>22</v>
      </c>
      <c r="F7" s="1038"/>
      <c r="G7" s="1039" t="s">
        <v>48</v>
      </c>
      <c r="H7" s="1029" t="s">
        <v>22</v>
      </c>
      <c r="I7" s="1038"/>
      <c r="J7" s="1039" t="s">
        <v>48</v>
      </c>
      <c r="K7" s="1029" t="s">
        <v>22</v>
      </c>
      <c r="L7" s="1038"/>
      <c r="M7" s="1039" t="s">
        <v>48</v>
      </c>
    </row>
    <row r="8" spans="1:13" ht="34.5" customHeight="1" thickBot="1" x14ac:dyDescent="0.25">
      <c r="A8" s="1042"/>
      <c r="B8" s="51" t="s">
        <v>212</v>
      </c>
      <c r="C8" s="52" t="s">
        <v>211</v>
      </c>
      <c r="D8" s="1028"/>
      <c r="E8" s="51" t="s">
        <v>212</v>
      </c>
      <c r="F8" s="52" t="s">
        <v>211</v>
      </c>
      <c r="G8" s="1028"/>
      <c r="H8" s="51" t="s">
        <v>212</v>
      </c>
      <c r="I8" s="52" t="s">
        <v>211</v>
      </c>
      <c r="J8" s="1028"/>
      <c r="K8" s="51" t="s">
        <v>212</v>
      </c>
      <c r="L8" s="52" t="s">
        <v>211</v>
      </c>
      <c r="M8" s="1028"/>
    </row>
    <row r="9" spans="1:13" ht="20.100000000000001" customHeight="1" thickTop="1" x14ac:dyDescent="0.2">
      <c r="A9" s="514" t="s">
        <v>70</v>
      </c>
      <c r="B9" s="510">
        <v>1135</v>
      </c>
      <c r="C9" s="53">
        <v>1161.9000000000001</v>
      </c>
      <c r="D9" s="54">
        <f t="shared" ref="D9:D23" si="0">C9/B9*100</f>
        <v>102.37004405286345</v>
      </c>
      <c r="E9" s="53">
        <v>741.2</v>
      </c>
      <c r="F9" s="53">
        <v>752.1</v>
      </c>
      <c r="G9" s="56">
        <f t="shared" ref="G9:G23" si="1">F9/E9*100</f>
        <v>101.47058823529412</v>
      </c>
      <c r="H9" s="55">
        <v>4.2</v>
      </c>
      <c r="I9" s="55">
        <v>6.3</v>
      </c>
      <c r="J9" s="57">
        <f t="shared" ref="J9:J23" si="2">I9/H9*100</f>
        <v>150</v>
      </c>
      <c r="K9" s="53">
        <v>48.4</v>
      </c>
      <c r="L9" s="53">
        <v>54</v>
      </c>
      <c r="M9" s="56">
        <f t="shared" ref="M9:M23" si="3">L9/K9*100</f>
        <v>111.5702479338843</v>
      </c>
    </row>
    <row r="10" spans="1:13" ht="20.100000000000001" customHeight="1" x14ac:dyDescent="0.2">
      <c r="A10" s="80" t="s">
        <v>49</v>
      </c>
      <c r="B10" s="511">
        <v>1058.7</v>
      </c>
      <c r="C10" s="455">
        <v>1073.2</v>
      </c>
      <c r="D10" s="59">
        <f t="shared" si="0"/>
        <v>101.3696042316048</v>
      </c>
      <c r="E10" s="455">
        <v>769.7</v>
      </c>
      <c r="F10" s="455">
        <v>775.9</v>
      </c>
      <c r="G10" s="60">
        <f t="shared" si="1"/>
        <v>100.80550863972975</v>
      </c>
      <c r="H10" s="217">
        <v>5.8</v>
      </c>
      <c r="I10" s="217">
        <v>7.9</v>
      </c>
      <c r="J10" s="60">
        <f t="shared" si="2"/>
        <v>136.20689655172416</v>
      </c>
      <c r="K10" s="455">
        <v>64.5</v>
      </c>
      <c r="L10" s="455">
        <v>69.7</v>
      </c>
      <c r="M10" s="60">
        <f t="shared" si="3"/>
        <v>108.06201550387597</v>
      </c>
    </row>
    <row r="11" spans="1:13" ht="20.100000000000001" customHeight="1" x14ac:dyDescent="0.2">
      <c r="A11" s="80" t="s">
        <v>50</v>
      </c>
      <c r="B11" s="511">
        <v>518.5</v>
      </c>
      <c r="C11" s="455">
        <v>516.9</v>
      </c>
      <c r="D11" s="59">
        <f t="shared" si="0"/>
        <v>99.691417550626809</v>
      </c>
      <c r="E11" s="455">
        <v>331.9</v>
      </c>
      <c r="F11" s="455">
        <v>334.5</v>
      </c>
      <c r="G11" s="60">
        <f t="shared" si="1"/>
        <v>100.78336848448328</v>
      </c>
      <c r="H11" s="217">
        <v>3.1</v>
      </c>
      <c r="I11" s="217">
        <v>3.6</v>
      </c>
      <c r="J11" s="60">
        <f t="shared" si="2"/>
        <v>116.12903225806453</v>
      </c>
      <c r="K11" s="455">
        <v>36.700000000000003</v>
      </c>
      <c r="L11" s="455">
        <v>38.700000000000003</v>
      </c>
      <c r="M11" s="60">
        <f t="shared" si="3"/>
        <v>105.44959128065395</v>
      </c>
    </row>
    <row r="12" spans="1:13" ht="20.100000000000001" customHeight="1" x14ac:dyDescent="0.2">
      <c r="A12" s="80" t="s">
        <v>51</v>
      </c>
      <c r="B12" s="511">
        <v>427.1</v>
      </c>
      <c r="C12" s="455">
        <v>434.7</v>
      </c>
      <c r="D12" s="59">
        <f t="shared" si="0"/>
        <v>101.77944275345352</v>
      </c>
      <c r="E12" s="455">
        <v>291.89999999999998</v>
      </c>
      <c r="F12" s="455">
        <v>294.60000000000002</v>
      </c>
      <c r="G12" s="60">
        <f t="shared" si="1"/>
        <v>100.92497430626928</v>
      </c>
      <c r="H12" s="217">
        <v>1.9</v>
      </c>
      <c r="I12" s="217">
        <v>3.2</v>
      </c>
      <c r="J12" s="60">
        <f t="shared" si="2"/>
        <v>168.42105263157896</v>
      </c>
      <c r="K12" s="455">
        <v>36.200000000000003</v>
      </c>
      <c r="L12" s="455">
        <v>41.1</v>
      </c>
      <c r="M12" s="60">
        <f t="shared" si="3"/>
        <v>113.53591160220995</v>
      </c>
    </row>
    <row r="13" spans="1:13" ht="20.100000000000001" customHeight="1" x14ac:dyDescent="0.2">
      <c r="A13" s="80" t="s">
        <v>52</v>
      </c>
      <c r="B13" s="511">
        <v>280.5</v>
      </c>
      <c r="C13" s="455">
        <v>281</v>
      </c>
      <c r="D13" s="59">
        <f t="shared" si="0"/>
        <v>100.17825311942958</v>
      </c>
      <c r="E13" s="455">
        <v>140.1</v>
      </c>
      <c r="F13" s="455">
        <v>135.80000000000001</v>
      </c>
      <c r="G13" s="60">
        <f t="shared" si="1"/>
        <v>96.930763740185597</v>
      </c>
      <c r="H13" s="217">
        <v>1.9</v>
      </c>
      <c r="I13" s="217">
        <v>2.2000000000000002</v>
      </c>
      <c r="J13" s="60">
        <f t="shared" si="2"/>
        <v>115.78947368421053</v>
      </c>
      <c r="K13" s="455">
        <v>25.2</v>
      </c>
      <c r="L13" s="455">
        <v>28.8</v>
      </c>
      <c r="M13" s="60">
        <f t="shared" si="3"/>
        <v>114.28571428571431</v>
      </c>
    </row>
    <row r="14" spans="1:13" ht="20.100000000000001" customHeight="1" x14ac:dyDescent="0.2">
      <c r="A14" s="80" t="s">
        <v>53</v>
      </c>
      <c r="B14" s="465">
        <v>914</v>
      </c>
      <c r="C14" s="456">
        <v>923.8</v>
      </c>
      <c r="D14" s="59">
        <f t="shared" si="0"/>
        <v>101.07221006564551</v>
      </c>
      <c r="E14" s="455">
        <v>408</v>
      </c>
      <c r="F14" s="455">
        <v>409.8</v>
      </c>
      <c r="G14" s="60">
        <f t="shared" si="1"/>
        <v>100.44117647058823</v>
      </c>
      <c r="H14" s="217">
        <v>5.7</v>
      </c>
      <c r="I14" s="217">
        <v>7.6</v>
      </c>
      <c r="J14" s="60">
        <f t="shared" si="2"/>
        <v>133.33333333333331</v>
      </c>
      <c r="K14" s="455">
        <v>71.400000000000006</v>
      </c>
      <c r="L14" s="455">
        <v>72.3</v>
      </c>
      <c r="M14" s="60">
        <f t="shared" si="3"/>
        <v>101.26050420168067</v>
      </c>
    </row>
    <row r="15" spans="1:13" ht="20.100000000000001" customHeight="1" x14ac:dyDescent="0.2">
      <c r="A15" s="80" t="s">
        <v>54</v>
      </c>
      <c r="B15" s="511">
        <v>423.1</v>
      </c>
      <c r="C15" s="455">
        <v>428.3</v>
      </c>
      <c r="D15" s="59">
        <f t="shared" si="0"/>
        <v>101.22902387142518</v>
      </c>
      <c r="E15" s="455">
        <v>234.2</v>
      </c>
      <c r="F15" s="455">
        <v>233.9</v>
      </c>
      <c r="G15" s="60">
        <f t="shared" si="1"/>
        <v>99.871904355251928</v>
      </c>
      <c r="H15" s="217">
        <v>2.2999999999999998</v>
      </c>
      <c r="I15" s="217">
        <v>3.6</v>
      </c>
      <c r="J15" s="60">
        <f t="shared" si="2"/>
        <v>156.52173913043478</v>
      </c>
      <c r="K15" s="455">
        <v>31.2</v>
      </c>
      <c r="L15" s="455">
        <v>33.6</v>
      </c>
      <c r="M15" s="60">
        <f t="shared" si="3"/>
        <v>107.69230769230771</v>
      </c>
    </row>
    <row r="16" spans="1:13" ht="20.100000000000001" customHeight="1" x14ac:dyDescent="0.2">
      <c r="A16" s="80" t="s">
        <v>55</v>
      </c>
      <c r="B16" s="511">
        <v>460.5</v>
      </c>
      <c r="C16" s="455">
        <v>462.4</v>
      </c>
      <c r="D16" s="59">
        <f t="shared" si="0"/>
        <v>100.41259500542887</v>
      </c>
      <c r="E16" s="455">
        <v>289.60000000000002</v>
      </c>
      <c r="F16" s="455">
        <v>288.3</v>
      </c>
      <c r="G16" s="60">
        <f t="shared" si="1"/>
        <v>99.551104972375683</v>
      </c>
      <c r="H16" s="217">
        <v>2.5</v>
      </c>
      <c r="I16" s="217">
        <v>3.7</v>
      </c>
      <c r="J16" s="60">
        <f t="shared" si="2"/>
        <v>148</v>
      </c>
      <c r="K16" s="455">
        <v>31.7</v>
      </c>
      <c r="L16" s="455">
        <v>34.299999999999997</v>
      </c>
      <c r="M16" s="60">
        <f t="shared" si="3"/>
        <v>108.20189274447949</v>
      </c>
    </row>
    <row r="17" spans="1:13" ht="20.100000000000001" customHeight="1" x14ac:dyDescent="0.2">
      <c r="A17" s="80" t="s">
        <v>56</v>
      </c>
      <c r="B17" s="511">
        <v>428.7</v>
      </c>
      <c r="C17" s="455">
        <v>428</v>
      </c>
      <c r="D17" s="59">
        <f t="shared" si="0"/>
        <v>99.836715651971076</v>
      </c>
      <c r="E17" s="455">
        <v>275.60000000000002</v>
      </c>
      <c r="F17" s="455">
        <v>274.5</v>
      </c>
      <c r="G17" s="60">
        <f t="shared" si="1"/>
        <v>99.600870827285917</v>
      </c>
      <c r="H17" s="217">
        <v>2.4</v>
      </c>
      <c r="I17" s="217">
        <v>3.4</v>
      </c>
      <c r="J17" s="60">
        <f t="shared" si="2"/>
        <v>141.66666666666669</v>
      </c>
      <c r="K17" s="455">
        <v>33</v>
      </c>
      <c r="L17" s="455">
        <v>35.200000000000003</v>
      </c>
      <c r="M17" s="60">
        <f t="shared" si="3"/>
        <v>106.66666666666667</v>
      </c>
    </row>
    <row r="18" spans="1:13" ht="20.100000000000001" customHeight="1" x14ac:dyDescent="0.2">
      <c r="A18" s="80" t="s">
        <v>57</v>
      </c>
      <c r="B18" s="510">
        <v>394.1</v>
      </c>
      <c r="C18" s="53">
        <v>392.3</v>
      </c>
      <c r="D18" s="59">
        <f t="shared" si="0"/>
        <v>99.543263131184972</v>
      </c>
      <c r="E18" s="455">
        <v>266.8</v>
      </c>
      <c r="F18" s="455">
        <v>268.2</v>
      </c>
      <c r="G18" s="60">
        <f t="shared" si="1"/>
        <v>100.52473763118439</v>
      </c>
      <c r="H18" s="217">
        <v>2.1</v>
      </c>
      <c r="I18" s="217">
        <v>2.9</v>
      </c>
      <c r="J18" s="60">
        <f t="shared" si="2"/>
        <v>138.0952380952381</v>
      </c>
      <c r="K18" s="455">
        <v>24.5</v>
      </c>
      <c r="L18" s="455">
        <v>26.6</v>
      </c>
      <c r="M18" s="60">
        <f t="shared" si="3"/>
        <v>108.57142857142858</v>
      </c>
    </row>
    <row r="19" spans="1:13" ht="20.100000000000001" customHeight="1" x14ac:dyDescent="0.2">
      <c r="A19" s="80" t="s">
        <v>58</v>
      </c>
      <c r="B19" s="511">
        <v>561.20000000000005</v>
      </c>
      <c r="C19" s="455">
        <v>560.9</v>
      </c>
      <c r="D19" s="59">
        <f t="shared" si="0"/>
        <v>99.946543121881675</v>
      </c>
      <c r="E19" s="455">
        <v>328.6</v>
      </c>
      <c r="F19" s="455">
        <v>328.1</v>
      </c>
      <c r="G19" s="60">
        <f t="shared" si="1"/>
        <v>99.84783931832014</v>
      </c>
      <c r="H19" s="217">
        <v>3.3</v>
      </c>
      <c r="I19" s="217">
        <v>5.3</v>
      </c>
      <c r="J19" s="60">
        <f t="shared" si="2"/>
        <v>160.60606060606062</v>
      </c>
      <c r="K19" s="455">
        <v>41.9</v>
      </c>
      <c r="L19" s="455">
        <v>45.6</v>
      </c>
      <c r="M19" s="60">
        <f t="shared" si="3"/>
        <v>108.83054892601433</v>
      </c>
    </row>
    <row r="20" spans="1:13" ht="20.100000000000001" customHeight="1" x14ac:dyDescent="0.2">
      <c r="A20" s="516" t="s">
        <v>59</v>
      </c>
      <c r="B20" s="510">
        <v>1053.5</v>
      </c>
      <c r="C20" s="53">
        <v>1063.8</v>
      </c>
      <c r="D20" s="59">
        <f t="shared" si="0"/>
        <v>100.97769340294256</v>
      </c>
      <c r="E20" s="455">
        <v>653.9</v>
      </c>
      <c r="F20" s="455">
        <v>662.3</v>
      </c>
      <c r="G20" s="60">
        <f t="shared" si="1"/>
        <v>101.28460009175714</v>
      </c>
      <c r="H20" s="217">
        <v>5.4</v>
      </c>
      <c r="I20" s="217">
        <v>7.9</v>
      </c>
      <c r="J20" s="60">
        <f t="shared" si="2"/>
        <v>146.2962962962963</v>
      </c>
      <c r="K20" s="455">
        <v>59.9</v>
      </c>
      <c r="L20" s="455">
        <v>63.8</v>
      </c>
      <c r="M20" s="60">
        <f t="shared" si="3"/>
        <v>106.51085141903171</v>
      </c>
    </row>
    <row r="21" spans="1:13" ht="20.100000000000001" customHeight="1" x14ac:dyDescent="0.2">
      <c r="A21" s="516" t="s">
        <v>61</v>
      </c>
      <c r="B21" s="511">
        <v>1320.9</v>
      </c>
      <c r="C21" s="455">
        <v>1328.9</v>
      </c>
      <c r="D21" s="59">
        <f t="shared" si="0"/>
        <v>100.60564766447119</v>
      </c>
      <c r="E21" s="455">
        <v>609.5</v>
      </c>
      <c r="F21" s="455">
        <v>610.29999999999995</v>
      </c>
      <c r="G21" s="60">
        <f t="shared" si="1"/>
        <v>100.13125512715339</v>
      </c>
      <c r="H21" s="55">
        <v>7.7</v>
      </c>
      <c r="I21" s="55">
        <v>8.6999999999999993</v>
      </c>
      <c r="J21" s="60">
        <f t="shared" si="2"/>
        <v>112.98701298701297</v>
      </c>
      <c r="K21" s="455">
        <v>108.1</v>
      </c>
      <c r="L21" s="455">
        <v>117.8</v>
      </c>
      <c r="M21" s="60">
        <f t="shared" si="3"/>
        <v>108.97317298797411</v>
      </c>
    </row>
    <row r="22" spans="1:13" ht="20.100000000000001" customHeight="1" thickBot="1" x14ac:dyDescent="0.25">
      <c r="A22" s="517" t="s">
        <v>60</v>
      </c>
      <c r="B22" s="512">
        <v>444.2</v>
      </c>
      <c r="C22" s="63">
        <v>444.6</v>
      </c>
      <c r="D22" s="64">
        <f t="shared" si="0"/>
        <v>100.09004952723998</v>
      </c>
      <c r="E22" s="63">
        <v>285.8</v>
      </c>
      <c r="F22" s="63">
        <v>292.8</v>
      </c>
      <c r="G22" s="66">
        <f t="shared" si="1"/>
        <v>102.44926522043387</v>
      </c>
      <c r="H22" s="65">
        <v>2.4</v>
      </c>
      <c r="I22" s="65">
        <v>3.2</v>
      </c>
      <c r="J22" s="66">
        <f t="shared" si="2"/>
        <v>133.33333333333334</v>
      </c>
      <c r="K22" s="63">
        <v>31.3</v>
      </c>
      <c r="L22" s="63">
        <v>31.3</v>
      </c>
      <c r="M22" s="66">
        <f t="shared" si="3"/>
        <v>100</v>
      </c>
    </row>
    <row r="23" spans="1:13" ht="20.100000000000001" customHeight="1" thickTop="1" thickBot="1" x14ac:dyDescent="0.25">
      <c r="A23" s="518" t="s">
        <v>47</v>
      </c>
      <c r="B23" s="513">
        <v>9419.9</v>
      </c>
      <c r="C23" s="68">
        <v>9500.7000000000007</v>
      </c>
      <c r="D23" s="69">
        <f t="shared" si="0"/>
        <v>100.85775857493179</v>
      </c>
      <c r="E23" s="68">
        <v>5626.8</v>
      </c>
      <c r="F23" s="68">
        <v>5661.2</v>
      </c>
      <c r="G23" s="69">
        <f t="shared" si="1"/>
        <v>100.61135992038102</v>
      </c>
      <c r="H23" s="74">
        <v>50.9</v>
      </c>
      <c r="I23" s="74">
        <v>69.3</v>
      </c>
      <c r="J23" s="72">
        <f t="shared" si="2"/>
        <v>136.14931237721021</v>
      </c>
      <c r="K23" s="68">
        <v>644.1</v>
      </c>
      <c r="L23" s="68">
        <v>692.7</v>
      </c>
      <c r="M23" s="69">
        <f t="shared" si="3"/>
        <v>107.54541220307405</v>
      </c>
    </row>
    <row r="24" spans="1:13" ht="11.25" customHeight="1" thickTop="1" x14ac:dyDescent="0.2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x14ac:dyDescent="0.2">
      <c r="A25" s="9" t="s">
        <v>171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5" customHeight="1" x14ac:dyDescent="0.2">
      <c r="A26" s="9" t="s">
        <v>62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mergeCells count="16">
    <mergeCell ref="M7:M8"/>
    <mergeCell ref="A3:M3"/>
    <mergeCell ref="A4:M4"/>
    <mergeCell ref="A5:M5"/>
    <mergeCell ref="A6:A8"/>
    <mergeCell ref="B6:D6"/>
    <mergeCell ref="E6:G6"/>
    <mergeCell ref="H6:J6"/>
    <mergeCell ref="K6:M6"/>
    <mergeCell ref="B7:C7"/>
    <mergeCell ref="D7:D8"/>
    <mergeCell ref="E7:F7"/>
    <mergeCell ref="G7:G8"/>
    <mergeCell ref="H7:I7"/>
    <mergeCell ref="J7:J8"/>
    <mergeCell ref="K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A11" sqref="A11"/>
    </sheetView>
  </sheetViews>
  <sheetFormatPr defaultRowHeight="15.75" x14ac:dyDescent="0.25"/>
  <cols>
    <col min="1" max="1" width="19.7109375" style="10" customWidth="1"/>
    <col min="2" max="3" width="6.7109375" style="10" customWidth="1"/>
    <col min="4" max="4" width="7.7109375" style="10" customWidth="1"/>
    <col min="5" max="6" width="6.7109375" style="10" customWidth="1"/>
    <col min="7" max="7" width="7.7109375" style="10" customWidth="1"/>
    <col min="8" max="9" width="6.7109375" style="10" customWidth="1"/>
    <col min="10" max="10" width="7.7109375" style="10" customWidth="1"/>
    <col min="11" max="12" width="6.7109375" style="10" customWidth="1"/>
    <col min="13" max="13" width="7.7109375" style="10" customWidth="1"/>
    <col min="14" max="15" width="7" style="10" customWidth="1"/>
    <col min="16" max="16" width="7.7109375" style="10" customWidth="1"/>
    <col min="17" max="16384" width="9.140625" style="75"/>
  </cols>
  <sheetData>
    <row r="1" spans="1:16" ht="15" customHeight="1" x14ac:dyDescent="0.25">
      <c r="P1" s="27" t="s">
        <v>34</v>
      </c>
    </row>
    <row r="2" spans="1:16" ht="15" customHeight="1" x14ac:dyDescent="0.25"/>
    <row r="3" spans="1:16" ht="22.5" customHeight="1" x14ac:dyDescent="0.25">
      <c r="A3" s="1031" t="s">
        <v>45</v>
      </c>
      <c r="B3" s="1031"/>
      <c r="C3" s="1031"/>
      <c r="D3" s="1031"/>
      <c r="E3" s="1031"/>
      <c r="F3" s="1031"/>
      <c r="G3" s="1031"/>
      <c r="H3" s="1031"/>
      <c r="I3" s="1031"/>
      <c r="J3" s="1031"/>
      <c r="K3" s="1031"/>
      <c r="L3" s="1031"/>
      <c r="M3" s="1031"/>
      <c r="N3" s="1031"/>
      <c r="O3" s="1031"/>
      <c r="P3" s="1031"/>
    </row>
    <row r="4" spans="1:16" ht="22.5" customHeight="1" x14ac:dyDescent="0.25">
      <c r="A4" s="1032" t="s">
        <v>160</v>
      </c>
      <c r="B4" s="1032"/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2"/>
      <c r="P4" s="1032"/>
    </row>
    <row r="5" spans="1:16" ht="15" customHeight="1" thickBot="1" x14ac:dyDescent="0.3">
      <c r="A5" s="1047"/>
      <c r="B5" s="1047"/>
      <c r="C5" s="1047"/>
      <c r="D5" s="1047"/>
      <c r="E5" s="1047"/>
      <c r="F5" s="1047"/>
      <c r="G5" s="1047"/>
      <c r="H5" s="1047"/>
      <c r="I5" s="1047"/>
      <c r="J5" s="1047"/>
      <c r="K5" s="1047"/>
      <c r="L5" s="1047"/>
      <c r="M5" s="1047"/>
      <c r="N5" s="1047"/>
      <c r="O5" s="1047"/>
      <c r="P5" s="1047"/>
    </row>
    <row r="6" spans="1:16" s="8" customFormat="1" ht="22.5" customHeight="1" thickTop="1" x14ac:dyDescent="0.2">
      <c r="A6" s="1034" t="s">
        <v>46</v>
      </c>
      <c r="B6" s="1048" t="s">
        <v>47</v>
      </c>
      <c r="C6" s="1049"/>
      <c r="D6" s="1050"/>
      <c r="E6" s="1053" t="s">
        <v>174</v>
      </c>
      <c r="F6" s="1054"/>
      <c r="G6" s="1054"/>
      <c r="H6" s="1054"/>
      <c r="I6" s="1054"/>
      <c r="J6" s="1054"/>
      <c r="K6" s="1054"/>
      <c r="L6" s="1054"/>
      <c r="M6" s="1054"/>
      <c r="N6" s="1054"/>
      <c r="O6" s="1054"/>
      <c r="P6" s="1055"/>
    </row>
    <row r="7" spans="1:16" s="8" customFormat="1" ht="22.5" customHeight="1" x14ac:dyDescent="0.2">
      <c r="A7" s="1035"/>
      <c r="B7" s="1043"/>
      <c r="C7" s="1051"/>
      <c r="D7" s="1052"/>
      <c r="E7" s="1056" t="s">
        <v>38</v>
      </c>
      <c r="F7" s="1056"/>
      <c r="G7" s="1056"/>
      <c r="H7" s="1057" t="s">
        <v>40</v>
      </c>
      <c r="I7" s="1058"/>
      <c r="J7" s="1059"/>
      <c r="K7" s="1056" t="s">
        <v>39</v>
      </c>
      <c r="L7" s="1056"/>
      <c r="M7" s="1056"/>
      <c r="N7" s="1057" t="s">
        <v>64</v>
      </c>
      <c r="O7" s="1058"/>
      <c r="P7" s="1059"/>
    </row>
    <row r="8" spans="1:16" s="8" customFormat="1" ht="26.25" customHeight="1" x14ac:dyDescent="0.2">
      <c r="A8" s="1035"/>
      <c r="B8" s="1043" t="s">
        <v>216</v>
      </c>
      <c r="C8" s="1044"/>
      <c r="D8" s="1045" t="s">
        <v>220</v>
      </c>
      <c r="E8" s="1043" t="s">
        <v>216</v>
      </c>
      <c r="F8" s="1044"/>
      <c r="G8" s="1045" t="s">
        <v>220</v>
      </c>
      <c r="H8" s="1043" t="s">
        <v>216</v>
      </c>
      <c r="I8" s="1044"/>
      <c r="J8" s="1045" t="s">
        <v>220</v>
      </c>
      <c r="K8" s="1043" t="s">
        <v>216</v>
      </c>
      <c r="L8" s="1044"/>
      <c r="M8" s="1045" t="s">
        <v>220</v>
      </c>
      <c r="N8" s="1043" t="s">
        <v>216</v>
      </c>
      <c r="O8" s="1044"/>
      <c r="P8" s="1045" t="s">
        <v>220</v>
      </c>
    </row>
    <row r="9" spans="1:16" s="8" customFormat="1" ht="22.5" customHeight="1" thickBot="1" x14ac:dyDescent="0.25">
      <c r="A9" s="1036"/>
      <c r="B9" s="466">
        <v>2015</v>
      </c>
      <c r="C9" s="76">
        <v>2016</v>
      </c>
      <c r="D9" s="1046"/>
      <c r="E9" s="466">
        <v>2015</v>
      </c>
      <c r="F9" s="76">
        <v>2016</v>
      </c>
      <c r="G9" s="1046"/>
      <c r="H9" s="466">
        <v>2015</v>
      </c>
      <c r="I9" s="76">
        <v>2016</v>
      </c>
      <c r="J9" s="1046"/>
      <c r="K9" s="466">
        <v>2015</v>
      </c>
      <c r="L9" s="76">
        <v>2016</v>
      </c>
      <c r="M9" s="1046"/>
      <c r="N9" s="466">
        <v>2015</v>
      </c>
      <c r="O9" s="76">
        <v>2016</v>
      </c>
      <c r="P9" s="1046"/>
    </row>
    <row r="10" spans="1:16" s="8" customFormat="1" ht="20.100000000000001" customHeight="1" thickTop="1" x14ac:dyDescent="0.2">
      <c r="A10" s="77" t="s">
        <v>70</v>
      </c>
      <c r="B10" s="78">
        <v>82.1</v>
      </c>
      <c r="C10" s="79">
        <v>81.400000000000006</v>
      </c>
      <c r="D10" s="190">
        <f t="shared" ref="D10:D24" si="0">C10/B10*100</f>
        <v>99.14738124238734</v>
      </c>
      <c r="E10" s="191">
        <v>21.9</v>
      </c>
      <c r="F10" s="870">
        <v>20.6</v>
      </c>
      <c r="G10" s="193">
        <f t="shared" ref="G10:G24" si="1">F10/E10*100</f>
        <v>94.063926940639291</v>
      </c>
      <c r="H10" s="194">
        <v>23.6</v>
      </c>
      <c r="I10" s="195">
        <v>23.6</v>
      </c>
      <c r="J10" s="190">
        <f t="shared" ref="J10:J24" si="2">I10/H10*100</f>
        <v>100</v>
      </c>
      <c r="K10" s="191">
        <v>34.299999999999997</v>
      </c>
      <c r="L10" s="192">
        <v>34.700000000000003</v>
      </c>
      <c r="M10" s="522">
        <f t="shared" ref="M10:M24" si="3">L10/K10*100</f>
        <v>101.1661807580175</v>
      </c>
      <c r="N10" s="519">
        <v>2.1</v>
      </c>
      <c r="O10" s="192">
        <v>2.2999999999999998</v>
      </c>
      <c r="P10" s="197">
        <f t="shared" ref="P10:P24" si="4">O10/N10*100</f>
        <v>109.52380952380952</v>
      </c>
    </row>
    <row r="11" spans="1:16" s="8" customFormat="1" ht="20.100000000000001" customHeight="1" x14ac:dyDescent="0.2">
      <c r="A11" s="80" t="s">
        <v>49</v>
      </c>
      <c r="B11" s="465">
        <v>98.8</v>
      </c>
      <c r="C11" s="456">
        <v>96.2</v>
      </c>
      <c r="D11" s="198">
        <f t="shared" si="0"/>
        <v>97.368421052631575</v>
      </c>
      <c r="E11" s="462">
        <v>43.8</v>
      </c>
      <c r="F11" s="871">
        <v>40.799999999999997</v>
      </c>
      <c r="G11" s="193">
        <f t="shared" si="1"/>
        <v>93.150684931506845</v>
      </c>
      <c r="H11" s="464">
        <v>14.5</v>
      </c>
      <c r="I11" s="461">
        <v>14.5</v>
      </c>
      <c r="J11" s="198">
        <f t="shared" si="2"/>
        <v>100</v>
      </c>
      <c r="K11" s="462">
        <v>37.5</v>
      </c>
      <c r="L11" s="461">
        <v>37.700000000000003</v>
      </c>
      <c r="M11" s="198">
        <f t="shared" si="3"/>
        <v>100.53333333333335</v>
      </c>
      <c r="N11" s="520">
        <v>2.8</v>
      </c>
      <c r="O11" s="461">
        <v>2.9</v>
      </c>
      <c r="P11" s="197">
        <f t="shared" si="4"/>
        <v>103.57142857142858</v>
      </c>
    </row>
    <row r="12" spans="1:16" s="8" customFormat="1" ht="20.100000000000001" customHeight="1" x14ac:dyDescent="0.2">
      <c r="A12" s="80" t="s">
        <v>50</v>
      </c>
      <c r="B12" s="465">
        <v>55.3</v>
      </c>
      <c r="C12" s="456">
        <v>52.9</v>
      </c>
      <c r="D12" s="198">
        <f t="shared" si="0"/>
        <v>95.660036166365288</v>
      </c>
      <c r="E12" s="462">
        <v>26.6</v>
      </c>
      <c r="F12" s="871">
        <v>24.6</v>
      </c>
      <c r="G12" s="193">
        <f t="shared" si="1"/>
        <v>92.481203007518801</v>
      </c>
      <c r="H12" s="464">
        <v>10.6</v>
      </c>
      <c r="I12" s="461">
        <v>10</v>
      </c>
      <c r="J12" s="198">
        <f t="shared" si="2"/>
        <v>94.339622641509436</v>
      </c>
      <c r="K12" s="462">
        <v>16.600000000000001</v>
      </c>
      <c r="L12" s="461">
        <v>16.7</v>
      </c>
      <c r="M12" s="198">
        <f t="shared" si="3"/>
        <v>100.60240963855421</v>
      </c>
      <c r="N12" s="520">
        <v>1.5</v>
      </c>
      <c r="O12" s="461">
        <v>1.6</v>
      </c>
      <c r="P12" s="197">
        <f t="shared" si="4"/>
        <v>106.66666666666667</v>
      </c>
    </row>
    <row r="13" spans="1:16" s="8" customFormat="1" ht="20.100000000000001" customHeight="1" x14ac:dyDescent="0.2">
      <c r="A13" s="80" t="s">
        <v>51</v>
      </c>
      <c r="B13" s="465">
        <v>41</v>
      </c>
      <c r="C13" s="456">
        <v>39.700000000000003</v>
      </c>
      <c r="D13" s="198">
        <f t="shared" si="0"/>
        <v>96.82926829268294</v>
      </c>
      <c r="E13" s="462">
        <v>18.2</v>
      </c>
      <c r="F13" s="871">
        <v>16.7</v>
      </c>
      <c r="G13" s="193">
        <f t="shared" si="1"/>
        <v>91.758241758241752</v>
      </c>
      <c r="H13" s="464">
        <v>6.7</v>
      </c>
      <c r="I13" s="461">
        <v>6.6</v>
      </c>
      <c r="J13" s="198">
        <f t="shared" si="2"/>
        <v>98.507462686567166</v>
      </c>
      <c r="K13" s="462">
        <v>14.4</v>
      </c>
      <c r="L13" s="461">
        <v>14.6</v>
      </c>
      <c r="M13" s="198">
        <f t="shared" si="3"/>
        <v>101.38888888888889</v>
      </c>
      <c r="N13" s="520">
        <v>1.6</v>
      </c>
      <c r="O13" s="461">
        <v>1.7</v>
      </c>
      <c r="P13" s="197">
        <f t="shared" si="4"/>
        <v>106.25</v>
      </c>
    </row>
    <row r="14" spans="1:16" s="8" customFormat="1" ht="20.100000000000001" customHeight="1" x14ac:dyDescent="0.2">
      <c r="A14" s="58" t="s">
        <v>52</v>
      </c>
      <c r="B14" s="463">
        <v>33</v>
      </c>
      <c r="C14" s="456">
        <v>31.8</v>
      </c>
      <c r="D14" s="198">
        <f t="shared" si="0"/>
        <v>96.36363636363636</v>
      </c>
      <c r="E14" s="462">
        <v>16.100000000000001</v>
      </c>
      <c r="F14" s="871">
        <v>14.9</v>
      </c>
      <c r="G14" s="193">
        <f t="shared" si="1"/>
        <v>92.546583850931668</v>
      </c>
      <c r="H14" s="464">
        <v>8.4</v>
      </c>
      <c r="I14" s="461">
        <v>8.5</v>
      </c>
      <c r="J14" s="198">
        <f t="shared" si="2"/>
        <v>101.19047619047619</v>
      </c>
      <c r="K14" s="462">
        <v>7.3</v>
      </c>
      <c r="L14" s="461">
        <v>7.2</v>
      </c>
      <c r="M14" s="198">
        <f t="shared" si="3"/>
        <v>98.63013698630138</v>
      </c>
      <c r="N14" s="520">
        <v>1.1000000000000001</v>
      </c>
      <c r="O14" s="461">
        <v>1.2</v>
      </c>
      <c r="P14" s="197">
        <f t="shared" si="4"/>
        <v>109.09090909090908</v>
      </c>
    </row>
    <row r="15" spans="1:16" s="8" customFormat="1" ht="20.100000000000001" customHeight="1" x14ac:dyDescent="0.2">
      <c r="A15" s="58" t="s">
        <v>53</v>
      </c>
      <c r="B15" s="463">
        <v>106.3</v>
      </c>
      <c r="C15" s="456">
        <v>103.9</v>
      </c>
      <c r="D15" s="198">
        <f t="shared" si="0"/>
        <v>97.74223894637818</v>
      </c>
      <c r="E15" s="462">
        <v>50.4</v>
      </c>
      <c r="F15" s="871">
        <v>48.3</v>
      </c>
      <c r="G15" s="193">
        <f t="shared" si="1"/>
        <v>95.833333333333329</v>
      </c>
      <c r="H15" s="464">
        <v>31.1</v>
      </c>
      <c r="I15" s="461">
        <v>30.8</v>
      </c>
      <c r="J15" s="198">
        <f t="shared" si="2"/>
        <v>99.035369774919616</v>
      </c>
      <c r="K15" s="462">
        <v>21.6</v>
      </c>
      <c r="L15" s="461">
        <v>21.5</v>
      </c>
      <c r="M15" s="198">
        <f t="shared" si="3"/>
        <v>99.537037037037038</v>
      </c>
      <c r="N15" s="520">
        <v>3</v>
      </c>
      <c r="O15" s="461">
        <v>3</v>
      </c>
      <c r="P15" s="197">
        <f t="shared" si="4"/>
        <v>100</v>
      </c>
    </row>
    <row r="16" spans="1:16" s="8" customFormat="1" ht="20.100000000000001" customHeight="1" x14ac:dyDescent="0.2">
      <c r="A16" s="58" t="s">
        <v>54</v>
      </c>
      <c r="B16" s="463">
        <v>45</v>
      </c>
      <c r="C16" s="456">
        <v>43.7</v>
      </c>
      <c r="D16" s="198">
        <f t="shared" si="0"/>
        <v>97.111111111111114</v>
      </c>
      <c r="E16" s="462">
        <v>20.3</v>
      </c>
      <c r="F16" s="871">
        <v>18.899999999999999</v>
      </c>
      <c r="G16" s="193">
        <f t="shared" si="1"/>
        <v>93.10344827586205</v>
      </c>
      <c r="H16" s="464">
        <v>11.6</v>
      </c>
      <c r="I16" s="461">
        <v>11.6</v>
      </c>
      <c r="J16" s="198">
        <f t="shared" si="2"/>
        <v>100</v>
      </c>
      <c r="K16" s="462">
        <v>11.7</v>
      </c>
      <c r="L16" s="461">
        <v>11.7</v>
      </c>
      <c r="M16" s="198">
        <f t="shared" si="3"/>
        <v>100</v>
      </c>
      <c r="N16" s="520">
        <v>1.3</v>
      </c>
      <c r="O16" s="461">
        <v>1.3</v>
      </c>
      <c r="P16" s="197">
        <f t="shared" si="4"/>
        <v>100</v>
      </c>
    </row>
    <row r="17" spans="1:16" s="8" customFormat="1" ht="20.100000000000001" customHeight="1" x14ac:dyDescent="0.2">
      <c r="A17" s="58" t="s">
        <v>55</v>
      </c>
      <c r="B17" s="463">
        <v>48.9</v>
      </c>
      <c r="C17" s="456">
        <v>47.3</v>
      </c>
      <c r="D17" s="198">
        <f t="shared" si="0"/>
        <v>96.7280163599182</v>
      </c>
      <c r="E17" s="462">
        <v>23.5</v>
      </c>
      <c r="F17" s="871">
        <v>21.9</v>
      </c>
      <c r="G17" s="193">
        <f t="shared" si="1"/>
        <v>93.191489361702111</v>
      </c>
      <c r="H17" s="464">
        <v>10</v>
      </c>
      <c r="I17" s="461">
        <v>9.6</v>
      </c>
      <c r="J17" s="198">
        <f t="shared" si="2"/>
        <v>96</v>
      </c>
      <c r="K17" s="462">
        <v>14.3</v>
      </c>
      <c r="L17" s="461">
        <v>14.3</v>
      </c>
      <c r="M17" s="198">
        <f t="shared" si="3"/>
        <v>100</v>
      </c>
      <c r="N17" s="520">
        <v>1.3</v>
      </c>
      <c r="O17" s="461">
        <v>1.4</v>
      </c>
      <c r="P17" s="197">
        <f t="shared" si="4"/>
        <v>107.69230769230769</v>
      </c>
    </row>
    <row r="18" spans="1:16" s="8" customFormat="1" ht="20.100000000000001" customHeight="1" x14ac:dyDescent="0.2">
      <c r="A18" s="58" t="s">
        <v>56</v>
      </c>
      <c r="B18" s="463">
        <v>46.2</v>
      </c>
      <c r="C18" s="456">
        <v>44.1</v>
      </c>
      <c r="D18" s="198">
        <f t="shared" si="0"/>
        <v>95.454545454545453</v>
      </c>
      <c r="E18" s="462">
        <v>22.9</v>
      </c>
      <c r="F18" s="871">
        <v>20.9</v>
      </c>
      <c r="G18" s="193">
        <f t="shared" si="1"/>
        <v>91.266375545851531</v>
      </c>
      <c r="H18" s="464">
        <v>8.4</v>
      </c>
      <c r="I18" s="461">
        <v>8.1999999999999993</v>
      </c>
      <c r="J18" s="198">
        <f t="shared" si="2"/>
        <v>97.619047619047606</v>
      </c>
      <c r="K18" s="462">
        <v>13.5</v>
      </c>
      <c r="L18" s="461">
        <v>13.5</v>
      </c>
      <c r="M18" s="198">
        <f t="shared" si="3"/>
        <v>100</v>
      </c>
      <c r="N18" s="520">
        <v>1.3</v>
      </c>
      <c r="O18" s="461">
        <v>1.4</v>
      </c>
      <c r="P18" s="197">
        <f t="shared" si="4"/>
        <v>107.69230769230769</v>
      </c>
    </row>
    <row r="19" spans="1:16" s="8" customFormat="1" ht="20.100000000000001" customHeight="1" x14ac:dyDescent="0.2">
      <c r="A19" s="58" t="s">
        <v>57</v>
      </c>
      <c r="B19" s="463">
        <v>43.6</v>
      </c>
      <c r="C19" s="456">
        <v>41.1</v>
      </c>
      <c r="D19" s="198">
        <f t="shared" si="0"/>
        <v>94.266055045871553</v>
      </c>
      <c r="E19" s="462">
        <v>22.6</v>
      </c>
      <c r="F19" s="871">
        <v>20.2</v>
      </c>
      <c r="G19" s="193">
        <f t="shared" si="1"/>
        <v>89.380530973451329</v>
      </c>
      <c r="H19" s="464">
        <v>7</v>
      </c>
      <c r="I19" s="461">
        <v>6.6</v>
      </c>
      <c r="J19" s="198">
        <f t="shared" si="2"/>
        <v>94.285714285714278</v>
      </c>
      <c r="K19" s="462">
        <v>13</v>
      </c>
      <c r="L19" s="461">
        <v>13</v>
      </c>
      <c r="M19" s="198">
        <f t="shared" si="3"/>
        <v>100</v>
      </c>
      <c r="N19" s="520">
        <v>1</v>
      </c>
      <c r="O19" s="461">
        <v>1.1000000000000001</v>
      </c>
      <c r="P19" s="197">
        <f t="shared" si="4"/>
        <v>110.00000000000001</v>
      </c>
    </row>
    <row r="20" spans="1:16" s="8" customFormat="1" ht="20.100000000000001" customHeight="1" x14ac:dyDescent="0.2">
      <c r="A20" s="58" t="s">
        <v>58</v>
      </c>
      <c r="B20" s="463">
        <v>63.5</v>
      </c>
      <c r="C20" s="456">
        <v>60.6</v>
      </c>
      <c r="D20" s="198">
        <f t="shared" si="0"/>
        <v>95.433070866141733</v>
      </c>
      <c r="E20" s="462">
        <v>31.6</v>
      </c>
      <c r="F20" s="871">
        <v>29.2</v>
      </c>
      <c r="G20" s="193">
        <f t="shared" si="1"/>
        <v>92.405063291139228</v>
      </c>
      <c r="H20" s="464">
        <v>13.7</v>
      </c>
      <c r="I20" s="461">
        <v>13.1</v>
      </c>
      <c r="J20" s="198">
        <f t="shared" si="2"/>
        <v>95.620437956204384</v>
      </c>
      <c r="K20" s="462">
        <v>16.2</v>
      </c>
      <c r="L20" s="461">
        <v>16.3</v>
      </c>
      <c r="M20" s="198">
        <f t="shared" si="3"/>
        <v>100.61728395061729</v>
      </c>
      <c r="N20" s="520">
        <v>1.8</v>
      </c>
      <c r="O20" s="461">
        <v>1.9</v>
      </c>
      <c r="P20" s="197">
        <f t="shared" si="4"/>
        <v>105.55555555555556</v>
      </c>
    </row>
    <row r="21" spans="1:16" s="8" customFormat="1" ht="20.100000000000001" customHeight="1" x14ac:dyDescent="0.2">
      <c r="A21" s="58" t="s">
        <v>59</v>
      </c>
      <c r="B21" s="463">
        <v>107</v>
      </c>
      <c r="C21" s="456">
        <v>103</v>
      </c>
      <c r="D21" s="198">
        <f t="shared" si="0"/>
        <v>96.261682242990659</v>
      </c>
      <c r="E21" s="462">
        <v>49.1</v>
      </c>
      <c r="F21" s="871">
        <v>45</v>
      </c>
      <c r="G21" s="193">
        <f t="shared" si="1"/>
        <v>91.649694501018331</v>
      </c>
      <c r="H21" s="464">
        <v>23.6</v>
      </c>
      <c r="I21" s="461">
        <v>23.1</v>
      </c>
      <c r="J21" s="198">
        <f t="shared" si="2"/>
        <v>97.881355932203391</v>
      </c>
      <c r="K21" s="462">
        <v>31.6</v>
      </c>
      <c r="L21" s="461">
        <v>32.1</v>
      </c>
      <c r="M21" s="198">
        <f t="shared" si="3"/>
        <v>101.58227848101266</v>
      </c>
      <c r="N21" s="520">
        <v>2.5</v>
      </c>
      <c r="O21" s="461">
        <v>2.5</v>
      </c>
      <c r="P21" s="197">
        <f t="shared" si="4"/>
        <v>100</v>
      </c>
    </row>
    <row r="22" spans="1:16" s="8" customFormat="1" ht="20.100000000000001" customHeight="1" x14ac:dyDescent="0.2">
      <c r="A22" s="61" t="s">
        <v>61</v>
      </c>
      <c r="B22" s="463">
        <v>153.9</v>
      </c>
      <c r="C22" s="456">
        <v>149.4</v>
      </c>
      <c r="D22" s="198">
        <f t="shared" si="0"/>
        <v>97.076023391812853</v>
      </c>
      <c r="E22" s="462">
        <v>68.099999999999994</v>
      </c>
      <c r="F22" s="871">
        <v>64.3</v>
      </c>
      <c r="G22" s="193">
        <f t="shared" si="1"/>
        <v>94.419970631424377</v>
      </c>
      <c r="H22" s="196">
        <v>50.2</v>
      </c>
      <c r="I22" s="192">
        <v>49.2</v>
      </c>
      <c r="J22" s="198">
        <f t="shared" si="2"/>
        <v>98.007968127490045</v>
      </c>
      <c r="K22" s="462">
        <v>30.8</v>
      </c>
      <c r="L22" s="461">
        <v>30.8</v>
      </c>
      <c r="M22" s="198">
        <f t="shared" si="3"/>
        <v>100</v>
      </c>
      <c r="N22" s="520">
        <v>4.5</v>
      </c>
      <c r="O22" s="461">
        <v>4.8</v>
      </c>
      <c r="P22" s="197">
        <f t="shared" si="4"/>
        <v>106.66666666666667</v>
      </c>
    </row>
    <row r="23" spans="1:16" s="8" customFormat="1" ht="20.100000000000001" customHeight="1" thickBot="1" x14ac:dyDescent="0.25">
      <c r="A23" s="62" t="s">
        <v>60</v>
      </c>
      <c r="B23" s="460">
        <v>49.8</v>
      </c>
      <c r="C23" s="81">
        <v>47.2</v>
      </c>
      <c r="D23" s="199">
        <f t="shared" si="0"/>
        <v>94.779116465863467</v>
      </c>
      <c r="E23" s="458">
        <v>25.3</v>
      </c>
      <c r="F23" s="872">
        <v>22.7</v>
      </c>
      <c r="G23" s="201">
        <f t="shared" si="1"/>
        <v>89.723320158102766</v>
      </c>
      <c r="H23" s="459">
        <v>9.1999999999999993</v>
      </c>
      <c r="I23" s="200">
        <v>8.8000000000000007</v>
      </c>
      <c r="J23" s="199">
        <f t="shared" si="2"/>
        <v>95.652173913043498</v>
      </c>
      <c r="K23" s="458">
        <v>14</v>
      </c>
      <c r="L23" s="200">
        <v>14.3</v>
      </c>
      <c r="M23" s="199">
        <f t="shared" si="3"/>
        <v>102.14285714285715</v>
      </c>
      <c r="N23" s="521">
        <v>1.3</v>
      </c>
      <c r="O23" s="200">
        <v>1.3</v>
      </c>
      <c r="P23" s="202">
        <f t="shared" si="4"/>
        <v>100</v>
      </c>
    </row>
    <row r="24" spans="1:16" s="8" customFormat="1" ht="20.100000000000001" customHeight="1" thickTop="1" thickBot="1" x14ac:dyDescent="0.25">
      <c r="A24" s="67" t="s">
        <v>47</v>
      </c>
      <c r="B24" s="82">
        <v>974.4</v>
      </c>
      <c r="C24" s="71">
        <v>942.2</v>
      </c>
      <c r="D24" s="83">
        <f t="shared" si="0"/>
        <v>96.695402298850581</v>
      </c>
      <c r="E24" s="84">
        <v>440.6</v>
      </c>
      <c r="F24" s="873">
        <v>409</v>
      </c>
      <c r="G24" s="86">
        <f t="shared" si="1"/>
        <v>92.82796187017702</v>
      </c>
      <c r="H24" s="87">
        <v>228.4</v>
      </c>
      <c r="I24" s="85">
        <v>224.4</v>
      </c>
      <c r="J24" s="83">
        <f t="shared" si="2"/>
        <v>98.24868651488616</v>
      </c>
      <c r="K24" s="84">
        <v>276.7</v>
      </c>
      <c r="L24" s="85">
        <v>278.3</v>
      </c>
      <c r="M24" s="523">
        <f t="shared" si="3"/>
        <v>100.57824358511023</v>
      </c>
      <c r="N24" s="84">
        <v>27.2</v>
      </c>
      <c r="O24" s="85">
        <v>28.2</v>
      </c>
      <c r="P24" s="88">
        <f t="shared" si="4"/>
        <v>103.6764705882353</v>
      </c>
    </row>
    <row r="25" spans="1:16" ht="15" customHeight="1" thickTop="1" x14ac:dyDescent="0.25">
      <c r="E25" s="89"/>
      <c r="H25" s="89"/>
      <c r="K25" s="89"/>
      <c r="N25" s="89"/>
      <c r="O25" s="89"/>
    </row>
    <row r="26" spans="1:16" x14ac:dyDescent="0.25">
      <c r="A26" s="1" t="s">
        <v>171</v>
      </c>
      <c r="E26" s="90"/>
    </row>
    <row r="28" spans="1:16" x14ac:dyDescent="0.25">
      <c r="A28" s="91"/>
    </row>
    <row r="29" spans="1:16" x14ac:dyDescent="0.25">
      <c r="A29" s="92"/>
    </row>
    <row r="34" spans="1:16" x14ac:dyDescent="0.25">
      <c r="A34" s="75"/>
      <c r="B34" s="75"/>
      <c r="C34" s="75"/>
      <c r="D34" s="75"/>
      <c r="E34" s="75"/>
      <c r="F34" s="75"/>
      <c r="G34" s="89"/>
      <c r="H34" s="75"/>
      <c r="I34" s="75"/>
      <c r="J34" s="75"/>
      <c r="K34" s="75"/>
      <c r="L34" s="75"/>
      <c r="M34" s="75"/>
      <c r="N34" s="75"/>
      <c r="O34" s="75"/>
      <c r="P34" s="75"/>
    </row>
  </sheetData>
  <mergeCells count="20">
    <mergeCell ref="A3:P3"/>
    <mergeCell ref="A4:P4"/>
    <mergeCell ref="A5:P5"/>
    <mergeCell ref="A6:A9"/>
    <mergeCell ref="B6:D7"/>
    <mergeCell ref="E6:P6"/>
    <mergeCell ref="E7:G7"/>
    <mergeCell ref="H7:J7"/>
    <mergeCell ref="K7:M7"/>
    <mergeCell ref="N7:P7"/>
    <mergeCell ref="K8:L8"/>
    <mergeCell ref="M8:M9"/>
    <mergeCell ref="N8:O8"/>
    <mergeCell ref="P8:P9"/>
    <mergeCell ref="B8:C8"/>
    <mergeCell ref="D8:D9"/>
    <mergeCell ref="E8:F8"/>
    <mergeCell ref="G8:G9"/>
    <mergeCell ref="H8:I8"/>
    <mergeCell ref="J8:J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10" sqref="A10"/>
    </sheetView>
  </sheetViews>
  <sheetFormatPr defaultRowHeight="15" x14ac:dyDescent="0.25"/>
  <cols>
    <col min="1" max="1" width="38.28515625" style="93" customWidth="1"/>
    <col min="2" max="4" width="16.7109375" style="93" customWidth="1"/>
  </cols>
  <sheetData>
    <row r="1" spans="1:4" x14ac:dyDescent="0.25">
      <c r="D1" s="27" t="s">
        <v>44</v>
      </c>
    </row>
    <row r="3" spans="1:4" ht="22.5" customHeight="1" x14ac:dyDescent="0.25">
      <c r="A3" s="1031" t="s">
        <v>45</v>
      </c>
      <c r="B3" s="1031"/>
      <c r="C3" s="1031"/>
      <c r="D3" s="1031"/>
    </row>
    <row r="4" spans="1:4" ht="22.5" customHeight="1" x14ac:dyDescent="0.25">
      <c r="A4" s="1032" t="s">
        <v>161</v>
      </c>
      <c r="B4" s="1032"/>
      <c r="C4" s="1032"/>
      <c r="D4" s="1032"/>
    </row>
    <row r="5" spans="1:4" ht="15.75" thickBot="1" x14ac:dyDescent="0.3">
      <c r="A5" s="1060"/>
      <c r="B5" s="1060"/>
      <c r="C5" s="1060"/>
      <c r="D5" s="1060"/>
    </row>
    <row r="6" spans="1:4" ht="22.5" customHeight="1" thickTop="1" x14ac:dyDescent="0.25">
      <c r="A6" s="1034" t="s">
        <v>46</v>
      </c>
      <c r="B6" s="1023" t="s">
        <v>66</v>
      </c>
      <c r="C6" s="1037"/>
      <c r="D6" s="1024"/>
    </row>
    <row r="7" spans="1:4" ht="22.5" customHeight="1" x14ac:dyDescent="0.25">
      <c r="A7" s="1035"/>
      <c r="B7" s="296" t="s">
        <v>212</v>
      </c>
      <c r="C7" s="297" t="s">
        <v>211</v>
      </c>
      <c r="D7" s="1027" t="s">
        <v>67</v>
      </c>
    </row>
    <row r="8" spans="1:4" ht="22.5" customHeight="1" thickBot="1" x14ac:dyDescent="0.3">
      <c r="A8" s="1036"/>
      <c r="B8" s="1061" t="s">
        <v>97</v>
      </c>
      <c r="C8" s="1062"/>
      <c r="D8" s="1028"/>
    </row>
    <row r="9" spans="1:4" ht="20.100000000000001" customHeight="1" thickTop="1" x14ac:dyDescent="0.25">
      <c r="A9" s="94" t="s">
        <v>70</v>
      </c>
      <c r="B9" s="95">
        <v>4281.8999999999996</v>
      </c>
      <c r="C9" s="96">
        <v>4433</v>
      </c>
      <c r="D9" s="97">
        <f t="shared" ref="D9:D23" si="0">C9/B9*100</f>
        <v>103.52880730516827</v>
      </c>
    </row>
    <row r="10" spans="1:4" ht="20.100000000000001" customHeight="1" x14ac:dyDescent="0.25">
      <c r="A10" s="58" t="s">
        <v>49</v>
      </c>
      <c r="B10" s="469">
        <v>3254</v>
      </c>
      <c r="C10" s="468">
        <v>3389</v>
      </c>
      <c r="D10" s="98">
        <f t="shared" si="0"/>
        <v>104.14874001229258</v>
      </c>
    </row>
    <row r="11" spans="1:4" ht="20.100000000000001" customHeight="1" x14ac:dyDescent="0.25">
      <c r="A11" s="58" t="s">
        <v>50</v>
      </c>
      <c r="B11" s="469">
        <v>3129</v>
      </c>
      <c r="C11" s="468">
        <v>3202</v>
      </c>
      <c r="D11" s="98">
        <f t="shared" si="0"/>
        <v>102.3330137424097</v>
      </c>
    </row>
    <row r="12" spans="1:4" ht="20.100000000000001" customHeight="1" x14ac:dyDescent="0.25">
      <c r="A12" s="58" t="s">
        <v>51</v>
      </c>
      <c r="B12" s="469">
        <v>3206</v>
      </c>
      <c r="C12" s="468">
        <v>3348</v>
      </c>
      <c r="D12" s="98">
        <f t="shared" si="0"/>
        <v>104.42919525888958</v>
      </c>
    </row>
    <row r="13" spans="1:4" ht="20.100000000000001" customHeight="1" x14ac:dyDescent="0.25">
      <c r="A13" s="58" t="s">
        <v>52</v>
      </c>
      <c r="B13" s="469">
        <v>3382</v>
      </c>
      <c r="C13" s="468">
        <v>3458</v>
      </c>
      <c r="D13" s="98">
        <f t="shared" si="0"/>
        <v>102.24719101123596</v>
      </c>
    </row>
    <row r="14" spans="1:4" ht="20.100000000000001" customHeight="1" x14ac:dyDescent="0.25">
      <c r="A14" s="58" t="s">
        <v>53</v>
      </c>
      <c r="B14" s="469">
        <v>3644</v>
      </c>
      <c r="C14" s="468">
        <v>3779</v>
      </c>
      <c r="D14" s="98">
        <f t="shared" si="0"/>
        <v>103.70472008781559</v>
      </c>
    </row>
    <row r="15" spans="1:4" ht="20.100000000000001" customHeight="1" x14ac:dyDescent="0.25">
      <c r="A15" s="58" t="s">
        <v>54</v>
      </c>
      <c r="B15" s="469">
        <v>3428.5</v>
      </c>
      <c r="C15" s="468">
        <v>3554</v>
      </c>
      <c r="D15" s="98">
        <f t="shared" si="0"/>
        <v>103.66049292693597</v>
      </c>
    </row>
    <row r="16" spans="1:4" ht="20.100000000000001" customHeight="1" x14ac:dyDescent="0.25">
      <c r="A16" s="58" t="s">
        <v>55</v>
      </c>
      <c r="B16" s="469">
        <v>3240</v>
      </c>
      <c r="C16" s="468">
        <v>3370</v>
      </c>
      <c r="D16" s="98">
        <f t="shared" si="0"/>
        <v>104.01234567901234</v>
      </c>
    </row>
    <row r="17" spans="1:4" ht="20.100000000000001" customHeight="1" x14ac:dyDescent="0.25">
      <c r="A17" s="58" t="s">
        <v>56</v>
      </c>
      <c r="B17" s="469">
        <v>3022</v>
      </c>
      <c r="C17" s="468">
        <v>3152</v>
      </c>
      <c r="D17" s="98">
        <f t="shared" si="0"/>
        <v>104.30178689609531</v>
      </c>
    </row>
    <row r="18" spans="1:4" ht="20.100000000000001" customHeight="1" x14ac:dyDescent="0.25">
      <c r="A18" s="58" t="s">
        <v>57</v>
      </c>
      <c r="B18" s="469">
        <v>2853</v>
      </c>
      <c r="C18" s="468">
        <v>2923</v>
      </c>
      <c r="D18" s="98">
        <f t="shared" si="0"/>
        <v>102.45355765860498</v>
      </c>
    </row>
    <row r="19" spans="1:4" ht="20.100000000000001" customHeight="1" x14ac:dyDescent="0.25">
      <c r="A19" s="58" t="s">
        <v>58</v>
      </c>
      <c r="B19" s="469">
        <v>3163</v>
      </c>
      <c r="C19" s="468">
        <v>3286</v>
      </c>
      <c r="D19" s="98">
        <f t="shared" si="0"/>
        <v>103.88871324691749</v>
      </c>
    </row>
    <row r="20" spans="1:4" ht="20.100000000000001" customHeight="1" x14ac:dyDescent="0.25">
      <c r="A20" s="58" t="s">
        <v>59</v>
      </c>
      <c r="B20" s="469">
        <v>3483.6</v>
      </c>
      <c r="C20" s="468">
        <v>3608</v>
      </c>
      <c r="D20" s="98">
        <f t="shared" si="0"/>
        <v>103.57101848662305</v>
      </c>
    </row>
    <row r="21" spans="1:4" ht="20.100000000000001" customHeight="1" x14ac:dyDescent="0.25">
      <c r="A21" s="61" t="s">
        <v>61</v>
      </c>
      <c r="B21" s="469">
        <v>3150</v>
      </c>
      <c r="C21" s="468">
        <v>3232</v>
      </c>
      <c r="D21" s="98">
        <f t="shared" si="0"/>
        <v>102.60317460317461</v>
      </c>
    </row>
    <row r="22" spans="1:4" ht="20.100000000000001" customHeight="1" thickBot="1" x14ac:dyDescent="0.3">
      <c r="A22" s="62" t="s">
        <v>60</v>
      </c>
      <c r="B22" s="467">
        <v>2838</v>
      </c>
      <c r="C22" s="99">
        <v>2879</v>
      </c>
      <c r="D22" s="100">
        <f t="shared" si="0"/>
        <v>101.44467935165609</v>
      </c>
    </row>
    <row r="23" spans="1:4" ht="20.100000000000001" customHeight="1" thickTop="1" thickBot="1" x14ac:dyDescent="0.3">
      <c r="A23" s="67" t="s">
        <v>47</v>
      </c>
      <c r="B23" s="101">
        <v>3377</v>
      </c>
      <c r="C23" s="102">
        <v>3493</v>
      </c>
      <c r="D23" s="103">
        <f t="shared" si="0"/>
        <v>103.4350014806041</v>
      </c>
    </row>
    <row r="24" spans="1:4" ht="15" customHeight="1" thickTop="1" x14ac:dyDescent="0.25"/>
    <row r="25" spans="1:4" x14ac:dyDescent="0.25">
      <c r="A25" s="1" t="s">
        <v>172</v>
      </c>
    </row>
    <row r="26" spans="1:4" x14ac:dyDescent="0.25">
      <c r="A26" s="9" t="s">
        <v>68</v>
      </c>
    </row>
    <row r="27" spans="1:4" x14ac:dyDescent="0.25">
      <c r="A27" s="104"/>
    </row>
    <row r="30" spans="1:4" x14ac:dyDescent="0.25">
      <c r="A30" s="105"/>
    </row>
  </sheetData>
  <mergeCells count="7">
    <mergeCell ref="A3:D3"/>
    <mergeCell ref="A4:D4"/>
    <mergeCell ref="A5:D5"/>
    <mergeCell ref="A6:A8"/>
    <mergeCell ref="B6:D6"/>
    <mergeCell ref="D7:D8"/>
    <mergeCell ref="B8:C8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orientation="landscape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/>
  </sheetViews>
  <sheetFormatPr defaultRowHeight="15.75" x14ac:dyDescent="0.25"/>
  <cols>
    <col min="1" max="1" width="46.7109375" style="10" customWidth="1"/>
    <col min="2" max="7" width="11.7109375" style="10" customWidth="1"/>
  </cols>
  <sheetData>
    <row r="1" spans="1:7" ht="15" customHeight="1" x14ac:dyDescent="0.25">
      <c r="G1" s="27" t="s">
        <v>63</v>
      </c>
    </row>
    <row r="2" spans="1:7" ht="15" customHeight="1" x14ac:dyDescent="0.25"/>
    <row r="3" spans="1:7" ht="22.5" customHeight="1" x14ac:dyDescent="0.25">
      <c r="A3" s="1031" t="s">
        <v>7</v>
      </c>
      <c r="B3" s="1031"/>
      <c r="C3" s="1031"/>
      <c r="D3" s="1031"/>
      <c r="E3" s="1031"/>
      <c r="F3" s="1031"/>
      <c r="G3" s="1031"/>
    </row>
    <row r="4" spans="1:7" ht="22.5" customHeight="1" thickBot="1" x14ac:dyDescent="0.3">
      <c r="A4" s="1032"/>
      <c r="B4" s="1032"/>
      <c r="C4" s="1032"/>
      <c r="D4" s="1032"/>
      <c r="E4" s="1032"/>
      <c r="F4" s="1032"/>
      <c r="G4" s="1032"/>
    </row>
    <row r="5" spans="1:7" ht="22.5" customHeight="1" thickTop="1" x14ac:dyDescent="0.25">
      <c r="A5" s="1021" t="s">
        <v>115</v>
      </c>
      <c r="B5" s="1023" t="s">
        <v>99</v>
      </c>
      <c r="C5" s="1024"/>
      <c r="D5" s="1023" t="s">
        <v>72</v>
      </c>
      <c r="E5" s="1024"/>
      <c r="F5" s="1025" t="s">
        <v>0</v>
      </c>
      <c r="G5" s="1026"/>
    </row>
    <row r="6" spans="1:7" ht="34.5" customHeight="1" thickBot="1" x14ac:dyDescent="0.3">
      <c r="A6" s="1063"/>
      <c r="B6" s="237" t="s">
        <v>212</v>
      </c>
      <c r="C6" s="110" t="s">
        <v>211</v>
      </c>
      <c r="D6" s="237" t="s">
        <v>212</v>
      </c>
      <c r="E6" s="110" t="s">
        <v>211</v>
      </c>
      <c r="F6" s="108" t="s">
        <v>1</v>
      </c>
      <c r="G6" s="109" t="s">
        <v>73</v>
      </c>
    </row>
    <row r="7" spans="1:7" ht="22.5" customHeight="1" thickTop="1" x14ac:dyDescent="0.25">
      <c r="A7" s="106" t="s">
        <v>47</v>
      </c>
      <c r="B7" s="218">
        <v>6159.9</v>
      </c>
      <c r="C7" s="111">
        <v>6614.6</v>
      </c>
      <c r="D7" s="299">
        <v>100</v>
      </c>
      <c r="E7" s="300">
        <v>100</v>
      </c>
      <c r="F7" s="218">
        <f>C7/B7*100</f>
        <v>107.38161333787887</v>
      </c>
      <c r="G7" s="111">
        <f>F7/1.005</f>
        <v>106.84737645560088</v>
      </c>
    </row>
    <row r="8" spans="1:7" ht="20.100000000000001" customHeight="1" x14ac:dyDescent="0.25">
      <c r="A8" s="112" t="s">
        <v>18</v>
      </c>
      <c r="B8" s="219"/>
      <c r="C8" s="113"/>
      <c r="D8" s="301"/>
      <c r="E8" s="302"/>
      <c r="F8" s="219"/>
      <c r="G8" s="113"/>
    </row>
    <row r="9" spans="1:7" ht="20.100000000000001" customHeight="1" x14ac:dyDescent="0.25">
      <c r="A9" s="186" t="s">
        <v>74</v>
      </c>
      <c r="B9" s="220">
        <v>4004.4</v>
      </c>
      <c r="C9" s="114">
        <v>4338.3999999999996</v>
      </c>
      <c r="D9" s="303">
        <f>B9/$B$7*100</f>
        <v>65.007548823844559</v>
      </c>
      <c r="E9" s="54">
        <f>C9/$C$7*100</f>
        <v>65.588244187101253</v>
      </c>
      <c r="F9" s="220">
        <f t="shared" ref="F9:F12" si="0">C9/B9*100</f>
        <v>108.34082509239835</v>
      </c>
      <c r="G9" s="114">
        <f>F9/1.005</f>
        <v>107.80181601233667</v>
      </c>
    </row>
    <row r="10" spans="1:7" ht="20.100000000000001" customHeight="1" x14ac:dyDescent="0.25">
      <c r="A10" s="187" t="s">
        <v>75</v>
      </c>
      <c r="B10" s="221">
        <v>348.8</v>
      </c>
      <c r="C10" s="212">
        <v>345.6</v>
      </c>
      <c r="D10" s="304">
        <f t="shared" ref="D10:D12" si="1">B10/$B$7*100</f>
        <v>5.6624295848958592</v>
      </c>
      <c r="E10" s="59">
        <f t="shared" ref="E10:E12" si="2">C10/$C$7*100</f>
        <v>5.2248057327729569</v>
      </c>
      <c r="F10" s="220">
        <f t="shared" si="0"/>
        <v>99.082568807339456</v>
      </c>
      <c r="G10" s="212">
        <f>F10/1.005</f>
        <v>98.589620703820358</v>
      </c>
    </row>
    <row r="11" spans="1:7" ht="20.100000000000001" customHeight="1" x14ac:dyDescent="0.25">
      <c r="A11" s="187" t="s">
        <v>76</v>
      </c>
      <c r="B11" s="221">
        <v>2</v>
      </c>
      <c r="C11" s="212">
        <v>2.2999999999999998</v>
      </c>
      <c r="D11" s="304">
        <f t="shared" si="1"/>
        <v>3.2468059546421207E-2</v>
      </c>
      <c r="E11" s="59">
        <f t="shared" si="2"/>
        <v>3.477156592991261E-2</v>
      </c>
      <c r="F11" s="220">
        <f t="shared" si="0"/>
        <v>114.99999999999999</v>
      </c>
      <c r="G11" s="212">
        <f>F11/1.005</f>
        <v>114.42786069651741</v>
      </c>
    </row>
    <row r="12" spans="1:7" ht="20.100000000000001" customHeight="1" thickBot="1" x14ac:dyDescent="0.3">
      <c r="A12" s="188" t="s">
        <v>77</v>
      </c>
      <c r="B12" s="222">
        <v>1804.8</v>
      </c>
      <c r="C12" s="213">
        <v>1928.4</v>
      </c>
      <c r="D12" s="305">
        <f t="shared" si="1"/>
        <v>29.2991769346905</v>
      </c>
      <c r="E12" s="64">
        <f t="shared" si="2"/>
        <v>29.153690321410213</v>
      </c>
      <c r="F12" s="222">
        <f t="shared" si="0"/>
        <v>106.84840425531917</v>
      </c>
      <c r="G12" s="213">
        <f>F12/1.005</f>
        <v>106.31682015454645</v>
      </c>
    </row>
    <row r="13" spans="1:7" ht="15" customHeight="1" thickTop="1" x14ac:dyDescent="0.25">
      <c r="A13" s="89"/>
      <c r="B13" s="115"/>
      <c r="C13" s="115"/>
      <c r="D13" s="115"/>
      <c r="E13" s="115"/>
      <c r="F13" s="115"/>
      <c r="G13" s="115"/>
    </row>
    <row r="14" spans="1:7" ht="15" x14ac:dyDescent="0.25">
      <c r="A14" s="116" t="s">
        <v>78</v>
      </c>
      <c r="B14" s="115"/>
      <c r="C14" s="115"/>
      <c r="D14" s="115"/>
      <c r="E14" s="115"/>
      <c r="F14" s="115"/>
      <c r="G14" s="115"/>
    </row>
    <row r="15" spans="1:7" s="50" customFormat="1" ht="15" customHeight="1" x14ac:dyDescent="0.25">
      <c r="A15" s="18" t="s">
        <v>217</v>
      </c>
      <c r="B15" s="19"/>
      <c r="C15" s="19"/>
      <c r="D15" s="19"/>
      <c r="E15" s="19"/>
      <c r="F15" s="19"/>
      <c r="G15" s="19"/>
    </row>
    <row r="20" spans="2:8" s="10" customFormat="1" x14ac:dyDescent="0.25">
      <c r="B20" s="208"/>
      <c r="C20" s="209"/>
      <c r="H20"/>
    </row>
    <row r="21" spans="2:8" s="10" customFormat="1" x14ac:dyDescent="0.25">
      <c r="B21" s="209"/>
      <c r="C21" s="209"/>
      <c r="H21"/>
    </row>
    <row r="22" spans="2:8" s="10" customFormat="1" x14ac:dyDescent="0.25">
      <c r="B22" s="209"/>
      <c r="C22" s="209"/>
      <c r="H22"/>
    </row>
    <row r="23" spans="2:8" s="10" customFormat="1" x14ac:dyDescent="0.25">
      <c r="B23" s="208"/>
      <c r="C23" s="209"/>
      <c r="H23"/>
    </row>
    <row r="24" spans="2:8" s="10" customFormat="1" x14ac:dyDescent="0.25">
      <c r="B24" s="210"/>
      <c r="C24" s="210"/>
      <c r="H24"/>
    </row>
    <row r="25" spans="2:8" s="10" customFormat="1" x14ac:dyDescent="0.25">
      <c r="B25" s="89"/>
      <c r="C25" s="89"/>
      <c r="H25"/>
    </row>
  </sheetData>
  <mergeCells count="6">
    <mergeCell ref="A3:G3"/>
    <mergeCell ref="A4:G4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2.75" x14ac:dyDescent="0.2"/>
  <cols>
    <col min="1" max="1" width="37.140625" style="93" customWidth="1"/>
    <col min="2" max="5" width="19.28515625" style="93" customWidth="1"/>
    <col min="6" max="16384" width="9.140625" style="8"/>
  </cols>
  <sheetData>
    <row r="1" spans="1:5" ht="15" customHeight="1" x14ac:dyDescent="0.2">
      <c r="A1" s="117"/>
      <c r="E1" s="27" t="s">
        <v>65</v>
      </c>
    </row>
    <row r="2" spans="1:5" ht="15" customHeight="1" x14ac:dyDescent="0.2">
      <c r="A2" s="117"/>
      <c r="E2" s="27"/>
    </row>
    <row r="3" spans="1:5" ht="22.5" customHeight="1" x14ac:dyDescent="0.2">
      <c r="A3" s="1031" t="s">
        <v>23</v>
      </c>
      <c r="B3" s="1031"/>
      <c r="C3" s="1031"/>
      <c r="D3" s="1031"/>
      <c r="E3" s="1031"/>
    </row>
    <row r="4" spans="1:5" ht="22.5" customHeight="1" x14ac:dyDescent="0.2">
      <c r="A4" s="1032" t="s">
        <v>80</v>
      </c>
      <c r="B4" s="1032"/>
      <c r="C4" s="1032"/>
      <c r="D4" s="1032"/>
      <c r="E4" s="1032"/>
    </row>
    <row r="5" spans="1:5" ht="15" customHeight="1" thickBot="1" x14ac:dyDescent="0.25"/>
    <row r="6" spans="1:5" ht="21" customHeight="1" thickTop="1" x14ac:dyDescent="0.2">
      <c r="A6" s="1064" t="s">
        <v>46</v>
      </c>
      <c r="B6" s="1066" t="s">
        <v>81</v>
      </c>
      <c r="C6" s="1067"/>
      <c r="D6" s="1066" t="s">
        <v>0</v>
      </c>
      <c r="E6" s="1068"/>
    </row>
    <row r="7" spans="1:5" ht="21" customHeight="1" thickBot="1" x14ac:dyDescent="0.25">
      <c r="A7" s="1065"/>
      <c r="B7" s="226" t="s">
        <v>212</v>
      </c>
      <c r="C7" s="454" t="s">
        <v>211</v>
      </c>
      <c r="D7" s="226" t="s">
        <v>1</v>
      </c>
      <c r="E7" s="109" t="s">
        <v>73</v>
      </c>
    </row>
    <row r="8" spans="1:5" ht="20.100000000000001" customHeight="1" thickTop="1" x14ac:dyDescent="0.2">
      <c r="A8" s="11" t="s">
        <v>70</v>
      </c>
      <c r="B8" s="118">
        <v>418.7</v>
      </c>
      <c r="C8" s="484">
        <v>426.5</v>
      </c>
      <c r="D8" s="474">
        <f t="shared" ref="D8:D22" si="0">C8/B8*100</f>
        <v>101.86290900406019</v>
      </c>
      <c r="E8" s="231">
        <f t="shared" ref="E8:E22" si="1">D8/1.005</f>
        <v>101.35612836224895</v>
      </c>
    </row>
    <row r="9" spans="1:5" ht="20.100000000000001" customHeight="1" x14ac:dyDescent="0.2">
      <c r="A9" s="119" t="s">
        <v>49</v>
      </c>
      <c r="B9" s="223">
        <v>517</v>
      </c>
      <c r="C9" s="485">
        <v>543</v>
      </c>
      <c r="D9" s="473">
        <f t="shared" si="0"/>
        <v>105.02901353965184</v>
      </c>
      <c r="E9" s="232">
        <f t="shared" si="1"/>
        <v>104.50648113398195</v>
      </c>
    </row>
    <row r="10" spans="1:5" ht="20.100000000000001" customHeight="1" x14ac:dyDescent="0.2">
      <c r="A10" s="119" t="s">
        <v>50</v>
      </c>
      <c r="B10" s="223">
        <v>335.4</v>
      </c>
      <c r="C10" s="485">
        <v>340.8</v>
      </c>
      <c r="D10" s="473">
        <f t="shared" si="0"/>
        <v>101.61001788908766</v>
      </c>
      <c r="E10" s="232">
        <f t="shared" si="1"/>
        <v>101.10449541202753</v>
      </c>
    </row>
    <row r="11" spans="1:5" ht="20.100000000000001" customHeight="1" x14ac:dyDescent="0.2">
      <c r="A11" s="119" t="s">
        <v>51</v>
      </c>
      <c r="B11" s="223">
        <v>296</v>
      </c>
      <c r="C11" s="485">
        <v>305.60000000000002</v>
      </c>
      <c r="D11" s="473">
        <f t="shared" si="0"/>
        <v>103.24324324324326</v>
      </c>
      <c r="E11" s="232">
        <f t="shared" si="1"/>
        <v>102.72959526690872</v>
      </c>
    </row>
    <row r="12" spans="1:5" ht="20.100000000000001" customHeight="1" x14ac:dyDescent="0.2">
      <c r="A12" s="119" t="s">
        <v>52</v>
      </c>
      <c r="B12" s="223">
        <v>135.5</v>
      </c>
      <c r="C12" s="485">
        <v>140.4</v>
      </c>
      <c r="D12" s="473">
        <f t="shared" si="0"/>
        <v>103.61623616236162</v>
      </c>
      <c r="E12" s="232">
        <f t="shared" si="1"/>
        <v>103.10073249986232</v>
      </c>
    </row>
    <row r="13" spans="1:5" ht="20.100000000000001" customHeight="1" x14ac:dyDescent="0.2">
      <c r="A13" s="119" t="s">
        <v>53</v>
      </c>
      <c r="B13" s="223">
        <v>445.2</v>
      </c>
      <c r="C13" s="485">
        <v>457.7</v>
      </c>
      <c r="D13" s="473">
        <f t="shared" si="0"/>
        <v>102.80772686433065</v>
      </c>
      <c r="E13" s="232">
        <f t="shared" si="1"/>
        <v>102.29624563614991</v>
      </c>
    </row>
    <row r="14" spans="1:5" ht="20.100000000000001" customHeight="1" x14ac:dyDescent="0.2">
      <c r="A14" s="119" t="s">
        <v>54</v>
      </c>
      <c r="B14" s="223">
        <v>220.5</v>
      </c>
      <c r="C14" s="485">
        <v>227.2</v>
      </c>
      <c r="D14" s="473">
        <f t="shared" si="0"/>
        <v>103.03854875283447</v>
      </c>
      <c r="E14" s="232">
        <f t="shared" si="1"/>
        <v>102.52591915704923</v>
      </c>
    </row>
    <row r="15" spans="1:5" ht="20.100000000000001" customHeight="1" x14ac:dyDescent="0.2">
      <c r="A15" s="119" t="s">
        <v>55</v>
      </c>
      <c r="B15" s="223">
        <v>276.7</v>
      </c>
      <c r="C15" s="485">
        <v>296.8</v>
      </c>
      <c r="D15" s="473">
        <f t="shared" si="0"/>
        <v>107.26418503794723</v>
      </c>
      <c r="E15" s="232">
        <f t="shared" si="1"/>
        <v>106.7305323760669</v>
      </c>
    </row>
    <row r="16" spans="1:5" ht="20.100000000000001" customHeight="1" x14ac:dyDescent="0.2">
      <c r="A16" s="119" t="s">
        <v>56</v>
      </c>
      <c r="B16" s="223">
        <v>287.3</v>
      </c>
      <c r="C16" s="485">
        <v>303.8</v>
      </c>
      <c r="D16" s="473">
        <f t="shared" si="0"/>
        <v>105.74312565262791</v>
      </c>
      <c r="E16" s="232">
        <f t="shared" si="1"/>
        <v>105.21704045037605</v>
      </c>
    </row>
    <row r="17" spans="1:5" ht="20.100000000000001" customHeight="1" x14ac:dyDescent="0.2">
      <c r="A17" s="119" t="s">
        <v>57</v>
      </c>
      <c r="B17" s="223">
        <v>282.7</v>
      </c>
      <c r="C17" s="485">
        <v>297.3</v>
      </c>
      <c r="D17" s="473">
        <f t="shared" si="0"/>
        <v>105.16448532012734</v>
      </c>
      <c r="E17" s="232">
        <f t="shared" si="1"/>
        <v>104.64127892549985</v>
      </c>
    </row>
    <row r="18" spans="1:5" ht="20.100000000000001" customHeight="1" x14ac:dyDescent="0.2">
      <c r="A18" s="12" t="s">
        <v>59</v>
      </c>
      <c r="B18" s="224">
        <v>641.29999999999995</v>
      </c>
      <c r="C18" s="486">
        <v>677.3</v>
      </c>
      <c r="D18" s="472">
        <f t="shared" si="0"/>
        <v>105.61359738032124</v>
      </c>
      <c r="E18" s="233">
        <f t="shared" si="1"/>
        <v>105.08815659733457</v>
      </c>
    </row>
    <row r="19" spans="1:5" ht="20.100000000000001" customHeight="1" x14ac:dyDescent="0.2">
      <c r="A19" s="12" t="s">
        <v>58</v>
      </c>
      <c r="B19" s="224">
        <v>336.2</v>
      </c>
      <c r="C19" s="486">
        <v>348</v>
      </c>
      <c r="D19" s="472">
        <f t="shared" si="0"/>
        <v>103.50981558596075</v>
      </c>
      <c r="E19" s="233">
        <f t="shared" si="1"/>
        <v>102.99484137906543</v>
      </c>
    </row>
    <row r="20" spans="1:5" ht="20.100000000000001" customHeight="1" x14ac:dyDescent="0.2">
      <c r="A20" s="12" t="s">
        <v>61</v>
      </c>
      <c r="B20" s="224">
        <v>677.4</v>
      </c>
      <c r="C20" s="486">
        <v>694</v>
      </c>
      <c r="D20" s="472">
        <f t="shared" si="0"/>
        <v>102.45054620608207</v>
      </c>
      <c r="E20" s="233">
        <f t="shared" si="1"/>
        <v>101.94084199610157</v>
      </c>
    </row>
    <row r="21" spans="1:5" ht="20.100000000000001" customHeight="1" thickBot="1" x14ac:dyDescent="0.25">
      <c r="A21" s="13" t="s">
        <v>60</v>
      </c>
      <c r="B21" s="225">
        <v>362.4</v>
      </c>
      <c r="C21" s="487">
        <v>373.4</v>
      </c>
      <c r="D21" s="471">
        <f t="shared" si="0"/>
        <v>103.03532008830022</v>
      </c>
      <c r="E21" s="234">
        <f t="shared" si="1"/>
        <v>102.52270655552262</v>
      </c>
    </row>
    <row r="22" spans="1:5" ht="20.100000000000001" customHeight="1" thickTop="1" thickBot="1" x14ac:dyDescent="0.25">
      <c r="A22" s="14" t="s">
        <v>47</v>
      </c>
      <c r="B22" s="120">
        <v>5232.3</v>
      </c>
      <c r="C22" s="488">
        <v>5431.7</v>
      </c>
      <c r="D22" s="470">
        <f t="shared" si="0"/>
        <v>103.81094356210461</v>
      </c>
      <c r="E22" s="235">
        <f t="shared" si="1"/>
        <v>103.29447120607425</v>
      </c>
    </row>
    <row r="23" spans="1:5" ht="13.5" thickTop="1" x14ac:dyDescent="0.2"/>
    <row r="24" spans="1:5" ht="13.5" x14ac:dyDescent="0.2">
      <c r="A24" s="121" t="s">
        <v>82</v>
      </c>
    </row>
    <row r="25" spans="1:5" s="122" customFormat="1" ht="13.5" x14ac:dyDescent="0.2">
      <c r="A25" s="18" t="s">
        <v>217</v>
      </c>
    </row>
    <row r="26" spans="1:5" x14ac:dyDescent="0.2">
      <c r="A26" s="8"/>
      <c r="B26" s="189"/>
      <c r="C26" s="8"/>
      <c r="D26" s="8"/>
      <c r="E26" s="8"/>
    </row>
    <row r="27" spans="1:5" x14ac:dyDescent="0.2">
      <c r="A27" s="117"/>
    </row>
  </sheetData>
  <mergeCells count="5">
    <mergeCell ref="A3:E3"/>
    <mergeCell ref="A4:E4"/>
    <mergeCell ref="A6:A7"/>
    <mergeCell ref="B6:C6"/>
    <mergeCell ref="D6:E6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27" sqref="A27"/>
    </sheetView>
  </sheetViews>
  <sheetFormatPr defaultRowHeight="12.75" x14ac:dyDescent="0.2"/>
  <cols>
    <col min="1" max="1" width="25.85546875" style="142" customWidth="1"/>
    <col min="2" max="8" width="13.85546875" style="142" customWidth="1"/>
    <col min="9" max="16384" width="9.140625" style="8"/>
  </cols>
  <sheetData>
    <row r="1" spans="1:8" ht="15" customHeight="1" x14ac:dyDescent="0.2">
      <c r="H1" s="143" t="s">
        <v>69</v>
      </c>
    </row>
    <row r="2" spans="1:8" ht="15" customHeight="1" x14ac:dyDescent="0.2"/>
    <row r="3" spans="1:8" ht="22.5" customHeight="1" x14ac:dyDescent="0.3">
      <c r="A3" s="1069" t="s">
        <v>117</v>
      </c>
      <c r="B3" s="1069"/>
      <c r="C3" s="1069"/>
      <c r="D3" s="1069"/>
      <c r="E3" s="1069"/>
      <c r="F3" s="1069"/>
      <c r="G3" s="1069"/>
      <c r="H3" s="1069"/>
    </row>
    <row r="4" spans="1:8" ht="22.5" customHeight="1" x14ac:dyDescent="0.3">
      <c r="A4" s="1070" t="s">
        <v>118</v>
      </c>
      <c r="B4" s="1070"/>
      <c r="C4" s="1070"/>
      <c r="D4" s="1070"/>
      <c r="E4" s="1070"/>
      <c r="F4" s="1070"/>
      <c r="G4" s="1070"/>
      <c r="H4" s="1070"/>
    </row>
    <row r="5" spans="1:8" ht="15" customHeight="1" thickBot="1" x14ac:dyDescent="0.25">
      <c r="A5" s="306"/>
      <c r="B5" s="184"/>
      <c r="C5" s="184"/>
      <c r="D5" s="185"/>
      <c r="E5" s="184"/>
      <c r="F5" s="184"/>
    </row>
    <row r="6" spans="1:8" ht="22.5" customHeight="1" thickTop="1" x14ac:dyDescent="0.2">
      <c r="A6" s="307"/>
      <c r="B6" s="1071" t="s">
        <v>99</v>
      </c>
      <c r="C6" s="1072"/>
      <c r="D6" s="1073"/>
      <c r="E6" s="1074" t="s">
        <v>119</v>
      </c>
      <c r="F6" s="1075"/>
      <c r="G6" s="1075"/>
      <c r="H6" s="1076"/>
    </row>
    <row r="7" spans="1:8" ht="22.5" customHeight="1" x14ac:dyDescent="0.2">
      <c r="A7" s="350" t="s">
        <v>46</v>
      </c>
      <c r="B7" s="1077" t="s">
        <v>212</v>
      </c>
      <c r="C7" s="1079" t="s">
        <v>211</v>
      </c>
      <c r="D7" s="1081" t="s">
        <v>48</v>
      </c>
      <c r="E7" s="1077" t="s">
        <v>212</v>
      </c>
      <c r="F7" s="1079" t="s">
        <v>211</v>
      </c>
      <c r="G7" s="1083" t="s">
        <v>120</v>
      </c>
      <c r="H7" s="1084"/>
    </row>
    <row r="8" spans="1:8" ht="22.5" customHeight="1" thickBot="1" x14ac:dyDescent="0.25">
      <c r="A8" s="308"/>
      <c r="B8" s="1078"/>
      <c r="C8" s="1080"/>
      <c r="D8" s="1082"/>
      <c r="E8" s="1078"/>
      <c r="F8" s="1080"/>
      <c r="G8" s="309" t="s">
        <v>1</v>
      </c>
      <c r="H8" s="310" t="s">
        <v>121</v>
      </c>
    </row>
    <row r="9" spans="1:8" ht="20.100000000000001" customHeight="1" thickTop="1" x14ac:dyDescent="0.2">
      <c r="A9" s="311" t="s">
        <v>70</v>
      </c>
      <c r="B9" s="312">
        <v>229.60592700000001</v>
      </c>
      <c r="C9" s="313">
        <v>200.32995828</v>
      </c>
      <c r="D9" s="314">
        <f>+C9/B9*100</f>
        <v>87.24947169155611</v>
      </c>
      <c r="E9" s="315">
        <v>7518.29670074764</v>
      </c>
      <c r="F9" s="316">
        <v>7684.6739098882417</v>
      </c>
      <c r="G9" s="317">
        <f t="shared" ref="G9:G23" si="0">+F9/E9*100</f>
        <v>102.21296412954888</v>
      </c>
      <c r="H9" s="318">
        <f t="shared" ref="H9:H23" si="1">+G9/1.005</f>
        <v>101.70444191994915</v>
      </c>
    </row>
    <row r="10" spans="1:8" ht="20.100000000000001" customHeight="1" x14ac:dyDescent="0.2">
      <c r="A10" s="319" t="s">
        <v>49</v>
      </c>
      <c r="B10" s="320">
        <v>288.84167538999998</v>
      </c>
      <c r="C10" s="321">
        <v>282.65065862</v>
      </c>
      <c r="D10" s="322">
        <f t="shared" ref="D10:D23" si="2">+C10/B10*100</f>
        <v>97.856605435610788</v>
      </c>
      <c r="E10" s="323">
        <v>6311.717786431067</v>
      </c>
      <c r="F10" s="324">
        <v>6545.3925418798271</v>
      </c>
      <c r="G10" s="325">
        <f t="shared" si="0"/>
        <v>103.70223706692201</v>
      </c>
      <c r="H10" s="318">
        <f t="shared" si="1"/>
        <v>103.18630553922588</v>
      </c>
    </row>
    <row r="11" spans="1:8" ht="20.100000000000001" customHeight="1" x14ac:dyDescent="0.2">
      <c r="A11" s="311" t="s">
        <v>50</v>
      </c>
      <c r="B11" s="320">
        <v>190.31745200000003</v>
      </c>
      <c r="C11" s="321">
        <v>192.26339399999998</v>
      </c>
      <c r="D11" s="322">
        <f t="shared" si="2"/>
        <v>101.02247165435986</v>
      </c>
      <c r="E11" s="326">
        <v>6151.8067453004051</v>
      </c>
      <c r="F11" s="327">
        <v>6410.3547231642724</v>
      </c>
      <c r="G11" s="325">
        <f t="shared" si="0"/>
        <v>104.20279746371067</v>
      </c>
      <c r="H11" s="318">
        <f t="shared" si="1"/>
        <v>103.68437558578177</v>
      </c>
    </row>
    <row r="12" spans="1:8" ht="20.100000000000001" customHeight="1" x14ac:dyDescent="0.2">
      <c r="A12" s="319" t="s">
        <v>51</v>
      </c>
      <c r="B12" s="320">
        <v>141.73829382</v>
      </c>
      <c r="C12" s="321">
        <v>136.04054067999999</v>
      </c>
      <c r="D12" s="322">
        <f t="shared" si="2"/>
        <v>95.98008908782559</v>
      </c>
      <c r="E12" s="326">
        <v>6414.324896529768</v>
      </c>
      <c r="F12" s="327">
        <v>6663.9543966523388</v>
      </c>
      <c r="G12" s="325">
        <f t="shared" si="0"/>
        <v>103.89175017089676</v>
      </c>
      <c r="H12" s="318">
        <f t="shared" si="1"/>
        <v>103.37487579193709</v>
      </c>
    </row>
    <row r="13" spans="1:8" ht="20.100000000000001" customHeight="1" x14ac:dyDescent="0.2">
      <c r="A13" s="319" t="s">
        <v>52</v>
      </c>
      <c r="B13" s="320">
        <v>70.234004009999992</v>
      </c>
      <c r="C13" s="321">
        <v>67.709298259999997</v>
      </c>
      <c r="D13" s="322">
        <f t="shared" si="2"/>
        <v>96.405294293572481</v>
      </c>
      <c r="E13" s="326">
        <v>6158.7882564949696</v>
      </c>
      <c r="F13" s="327">
        <v>6421.5874917564297</v>
      </c>
      <c r="G13" s="325">
        <f t="shared" si="0"/>
        <v>104.26706073202494</v>
      </c>
      <c r="H13" s="318">
        <f t="shared" si="1"/>
        <v>103.74831913634324</v>
      </c>
    </row>
    <row r="14" spans="1:8" ht="20.100000000000001" customHeight="1" x14ac:dyDescent="0.2">
      <c r="A14" s="319" t="s">
        <v>53</v>
      </c>
      <c r="B14" s="320">
        <v>187.61322758</v>
      </c>
      <c r="C14" s="321">
        <v>178.24922334999999</v>
      </c>
      <c r="D14" s="322">
        <f t="shared" si="2"/>
        <v>95.008878451277056</v>
      </c>
      <c r="E14" s="326">
        <v>5716.4034162520729</v>
      </c>
      <c r="F14" s="327">
        <v>5889.4118198029437</v>
      </c>
      <c r="G14" s="325">
        <f t="shared" si="0"/>
        <v>103.02652543833763</v>
      </c>
      <c r="H14" s="318">
        <f t="shared" si="1"/>
        <v>102.51395566003745</v>
      </c>
    </row>
    <row r="15" spans="1:8" ht="20.100000000000001" customHeight="1" x14ac:dyDescent="0.2">
      <c r="A15" s="319" t="s">
        <v>54</v>
      </c>
      <c r="B15" s="320">
        <v>101.60550049</v>
      </c>
      <c r="C15" s="321">
        <v>100.17638869999999</v>
      </c>
      <c r="D15" s="322">
        <f t="shared" si="2"/>
        <v>98.593470055156445</v>
      </c>
      <c r="E15" s="326">
        <v>5842.7487074743094</v>
      </c>
      <c r="F15" s="327">
        <v>6058.2056130772044</v>
      </c>
      <c r="G15" s="325">
        <f t="shared" si="0"/>
        <v>103.68759493844519</v>
      </c>
      <c r="H15" s="318">
        <f t="shared" si="1"/>
        <v>103.1717362571594</v>
      </c>
    </row>
    <row r="16" spans="1:8" ht="20.100000000000001" customHeight="1" x14ac:dyDescent="0.2">
      <c r="A16" s="319" t="s">
        <v>55</v>
      </c>
      <c r="B16" s="320">
        <v>117.915829</v>
      </c>
      <c r="C16" s="321">
        <v>110.36046329000001</v>
      </c>
      <c r="D16" s="322">
        <f t="shared" si="2"/>
        <v>93.592577201827595</v>
      </c>
      <c r="E16" s="326">
        <v>5623.0271328079543</v>
      </c>
      <c r="F16" s="327">
        <v>5914.086488426341</v>
      </c>
      <c r="G16" s="325">
        <f t="shared" si="0"/>
        <v>105.17620400442638</v>
      </c>
      <c r="H16" s="318">
        <f t="shared" si="1"/>
        <v>104.65293930788695</v>
      </c>
    </row>
    <row r="17" spans="1:8" ht="20.100000000000001" customHeight="1" x14ac:dyDescent="0.2">
      <c r="A17" s="319" t="s">
        <v>56</v>
      </c>
      <c r="B17" s="320">
        <v>129.84056817000001</v>
      </c>
      <c r="C17" s="321">
        <v>128.80668717</v>
      </c>
      <c r="D17" s="322">
        <f t="shared" si="2"/>
        <v>99.20373037905506</v>
      </c>
      <c r="E17" s="326">
        <v>5743.7785350068643</v>
      </c>
      <c r="F17" s="327">
        <v>5953.0847255066492</v>
      </c>
      <c r="G17" s="325">
        <f t="shared" si="0"/>
        <v>103.64405050132272</v>
      </c>
      <c r="H17" s="318">
        <f t="shared" si="1"/>
        <v>103.1284084590276</v>
      </c>
    </row>
    <row r="18" spans="1:8" ht="20.100000000000001" customHeight="1" x14ac:dyDescent="0.2">
      <c r="A18" s="319" t="s">
        <v>98</v>
      </c>
      <c r="B18" s="320">
        <v>155.48385099999999</v>
      </c>
      <c r="C18" s="321">
        <v>151.46605099999999</v>
      </c>
      <c r="D18" s="322">
        <f t="shared" si="2"/>
        <v>97.415937427482419</v>
      </c>
      <c r="E18" s="326">
        <v>5848.3618138936536</v>
      </c>
      <c r="F18" s="327">
        <v>6134.5668952140377</v>
      </c>
      <c r="G18" s="325">
        <f t="shared" si="0"/>
        <v>104.89376496236025</v>
      </c>
      <c r="H18" s="318">
        <f t="shared" si="1"/>
        <v>104.37190543518435</v>
      </c>
    </row>
    <row r="19" spans="1:8" ht="20.100000000000001" customHeight="1" x14ac:dyDescent="0.2">
      <c r="A19" s="319" t="s">
        <v>59</v>
      </c>
      <c r="B19" s="320">
        <v>313.09944227</v>
      </c>
      <c r="C19" s="321">
        <v>306.91130253</v>
      </c>
      <c r="D19" s="322">
        <f t="shared" si="2"/>
        <v>98.0235864698016</v>
      </c>
      <c r="E19" s="326">
        <v>5967.6315766914549</v>
      </c>
      <c r="F19" s="327">
        <v>6217.0444858219671</v>
      </c>
      <c r="G19" s="325">
        <f t="shared" si="0"/>
        <v>104.17942873860839</v>
      </c>
      <c r="H19" s="318">
        <f t="shared" si="1"/>
        <v>103.66112312299344</v>
      </c>
    </row>
    <row r="20" spans="1:8" ht="20.100000000000001" customHeight="1" x14ac:dyDescent="0.2">
      <c r="A20" s="319" t="s">
        <v>58</v>
      </c>
      <c r="B20" s="320">
        <v>173.29472700000002</v>
      </c>
      <c r="C20" s="321">
        <v>165.90482699999998</v>
      </c>
      <c r="D20" s="322">
        <f t="shared" si="2"/>
        <v>95.735646359280153</v>
      </c>
      <c r="E20" s="326">
        <v>5685.3107188353051</v>
      </c>
      <c r="F20" s="327">
        <v>5920.8648733248556</v>
      </c>
      <c r="G20" s="325">
        <f t="shared" si="0"/>
        <v>104.14320634594631</v>
      </c>
      <c r="H20" s="318">
        <f t="shared" si="1"/>
        <v>103.62508094124013</v>
      </c>
    </row>
    <row r="21" spans="1:8" ht="20.100000000000001" customHeight="1" x14ac:dyDescent="0.2">
      <c r="A21" s="319" t="s">
        <v>60</v>
      </c>
      <c r="B21" s="320">
        <v>143.259421</v>
      </c>
      <c r="C21" s="321">
        <v>140.70981499999999</v>
      </c>
      <c r="D21" s="322">
        <f t="shared" si="2"/>
        <v>98.220287376423215</v>
      </c>
      <c r="E21" s="328">
        <v>5622.4397019853168</v>
      </c>
      <c r="F21" s="329">
        <v>5787.8828152006081</v>
      </c>
      <c r="G21" s="325">
        <f t="shared" si="0"/>
        <v>102.94255024481404</v>
      </c>
      <c r="H21" s="318">
        <f t="shared" si="1"/>
        <v>102.43039825354633</v>
      </c>
    </row>
    <row r="22" spans="1:8" ht="20.100000000000001" customHeight="1" thickBot="1" x14ac:dyDescent="0.25">
      <c r="A22" s="330" t="s">
        <v>61</v>
      </c>
      <c r="B22" s="331">
        <v>289.41793299999995</v>
      </c>
      <c r="C22" s="332">
        <v>283.56673799999999</v>
      </c>
      <c r="D22" s="333">
        <f t="shared" si="2"/>
        <v>97.978288719241192</v>
      </c>
      <c r="E22" s="334">
        <v>5672.8144157088127</v>
      </c>
      <c r="F22" s="335">
        <v>5985.5153821978556</v>
      </c>
      <c r="G22" s="336">
        <f t="shared" si="0"/>
        <v>105.51227210294647</v>
      </c>
      <c r="H22" s="337">
        <f t="shared" si="1"/>
        <v>104.98733542581739</v>
      </c>
    </row>
    <row r="23" spans="1:8" ht="20.100000000000001" customHeight="1" thickTop="1" thickBot="1" x14ac:dyDescent="0.25">
      <c r="A23" s="338" t="s">
        <v>47</v>
      </c>
      <c r="B23" s="339">
        <v>2532.2678517299996</v>
      </c>
      <c r="C23" s="340">
        <v>2445.1453458799997</v>
      </c>
      <c r="D23" s="341">
        <f t="shared" si="2"/>
        <v>96.559506697110294</v>
      </c>
      <c r="E23" s="342">
        <v>6022.2553962306074</v>
      </c>
      <c r="F23" s="343">
        <v>6253.7410413302741</v>
      </c>
      <c r="G23" s="344">
        <f t="shared" si="0"/>
        <v>103.84383640130169</v>
      </c>
      <c r="H23" s="345">
        <f t="shared" si="1"/>
        <v>103.32720039930517</v>
      </c>
    </row>
    <row r="24" spans="1:8" ht="9.75" customHeight="1" thickTop="1" x14ac:dyDescent="0.2">
      <c r="B24" s="184"/>
      <c r="C24" s="184"/>
      <c r="D24" s="185"/>
      <c r="E24" s="184"/>
      <c r="F24" s="184"/>
    </row>
    <row r="25" spans="1:8" ht="15" customHeight="1" x14ac:dyDescent="0.2">
      <c r="A25" s="346" t="s">
        <v>122</v>
      </c>
    </row>
    <row r="26" spans="1:8" ht="15" customHeight="1" x14ac:dyDescent="0.2">
      <c r="A26" s="347" t="s">
        <v>435</v>
      </c>
      <c r="B26" s="182"/>
      <c r="C26" s="183"/>
      <c r="D26" s="182"/>
      <c r="E26" s="182"/>
      <c r="F26" s="182"/>
      <c r="G26" s="182"/>
      <c r="H26" s="182"/>
    </row>
    <row r="27" spans="1:8" ht="9.75" customHeight="1" x14ac:dyDescent="0.2">
      <c r="A27" s="348"/>
    </row>
    <row r="28" spans="1:8" ht="15" customHeight="1" x14ac:dyDescent="0.2">
      <c r="A28" s="349" t="s">
        <v>96</v>
      </c>
      <c r="B28" s="182"/>
      <c r="C28" s="182"/>
      <c r="D28" s="182"/>
      <c r="E28" s="182"/>
      <c r="F28" s="182"/>
      <c r="G28" s="182"/>
      <c r="H28" s="182"/>
    </row>
    <row r="29" spans="1:8" ht="15" customHeight="1" x14ac:dyDescent="0.2">
      <c r="A29" s="349" t="s">
        <v>123</v>
      </c>
      <c r="B29" s="182"/>
      <c r="C29" s="182"/>
      <c r="D29" s="182"/>
      <c r="E29" s="182"/>
      <c r="F29" s="182"/>
      <c r="G29" s="182"/>
      <c r="H29" s="182"/>
    </row>
  </sheetData>
  <mergeCells count="10">
    <mergeCell ref="A3:H3"/>
    <mergeCell ref="A4:H4"/>
    <mergeCell ref="B6:D6"/>
    <mergeCell ref="E6:H6"/>
    <mergeCell ref="B7:B8"/>
    <mergeCell ref="C7:C8"/>
    <mergeCell ref="D7:D8"/>
    <mergeCell ref="E7:E8"/>
    <mergeCell ref="F7:F8"/>
    <mergeCell ref="G7:H7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9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D7" sqref="D7"/>
    </sheetView>
  </sheetViews>
  <sheetFormatPr defaultRowHeight="26.25" x14ac:dyDescent="0.2"/>
  <cols>
    <col min="1" max="1" width="11.5703125" style="375" customWidth="1"/>
    <col min="2" max="2" width="75.42578125" style="376" customWidth="1"/>
    <col min="3" max="233" width="9.140625" style="5"/>
    <col min="234" max="234" width="12.5703125" style="5" customWidth="1"/>
    <col min="235" max="235" width="103.7109375" style="5" customWidth="1"/>
    <col min="236" max="489" width="9.140625" style="5"/>
    <col min="490" max="490" width="12.5703125" style="5" customWidth="1"/>
    <col min="491" max="491" width="103.7109375" style="5" customWidth="1"/>
    <col min="492" max="745" width="9.140625" style="5"/>
    <col min="746" max="746" width="12.5703125" style="5" customWidth="1"/>
    <col min="747" max="747" width="103.7109375" style="5" customWidth="1"/>
    <col min="748" max="1001" width="9.140625" style="5"/>
    <col min="1002" max="1002" width="12.5703125" style="5" customWidth="1"/>
    <col min="1003" max="1003" width="103.7109375" style="5" customWidth="1"/>
    <col min="1004" max="1257" width="9.140625" style="5"/>
    <col min="1258" max="1258" width="12.5703125" style="5" customWidth="1"/>
    <col min="1259" max="1259" width="103.7109375" style="5" customWidth="1"/>
    <col min="1260" max="1513" width="9.140625" style="5"/>
    <col min="1514" max="1514" width="12.5703125" style="5" customWidth="1"/>
    <col min="1515" max="1515" width="103.7109375" style="5" customWidth="1"/>
    <col min="1516" max="1769" width="9.140625" style="5"/>
    <col min="1770" max="1770" width="12.5703125" style="5" customWidth="1"/>
    <col min="1771" max="1771" width="103.7109375" style="5" customWidth="1"/>
    <col min="1772" max="2025" width="9.140625" style="5"/>
    <col min="2026" max="2026" width="12.5703125" style="5" customWidth="1"/>
    <col min="2027" max="2027" width="103.7109375" style="5" customWidth="1"/>
    <col min="2028" max="2281" width="9.140625" style="5"/>
    <col min="2282" max="2282" width="12.5703125" style="5" customWidth="1"/>
    <col min="2283" max="2283" width="103.7109375" style="5" customWidth="1"/>
    <col min="2284" max="2537" width="9.140625" style="5"/>
    <col min="2538" max="2538" width="12.5703125" style="5" customWidth="1"/>
    <col min="2539" max="2539" width="103.7109375" style="5" customWidth="1"/>
    <col min="2540" max="2793" width="9.140625" style="5"/>
    <col min="2794" max="2794" width="12.5703125" style="5" customWidth="1"/>
    <col min="2795" max="2795" width="103.7109375" style="5" customWidth="1"/>
    <col min="2796" max="3049" width="9.140625" style="5"/>
    <col min="3050" max="3050" width="12.5703125" style="5" customWidth="1"/>
    <col min="3051" max="3051" width="103.7109375" style="5" customWidth="1"/>
    <col min="3052" max="3305" width="9.140625" style="5"/>
    <col min="3306" max="3306" width="12.5703125" style="5" customWidth="1"/>
    <col min="3307" max="3307" width="103.7109375" style="5" customWidth="1"/>
    <col min="3308" max="3561" width="9.140625" style="5"/>
    <col min="3562" max="3562" width="12.5703125" style="5" customWidth="1"/>
    <col min="3563" max="3563" width="103.7109375" style="5" customWidth="1"/>
    <col min="3564" max="3817" width="9.140625" style="5"/>
    <col min="3818" max="3818" width="12.5703125" style="5" customWidth="1"/>
    <col min="3819" max="3819" width="103.7109375" style="5" customWidth="1"/>
    <col min="3820" max="4073" width="9.140625" style="5"/>
    <col min="4074" max="4074" width="12.5703125" style="5" customWidth="1"/>
    <col min="4075" max="4075" width="103.7109375" style="5" customWidth="1"/>
    <col min="4076" max="4329" width="9.140625" style="5"/>
    <col min="4330" max="4330" width="12.5703125" style="5" customWidth="1"/>
    <col min="4331" max="4331" width="103.7109375" style="5" customWidth="1"/>
    <col min="4332" max="4585" width="9.140625" style="5"/>
    <col min="4586" max="4586" width="12.5703125" style="5" customWidth="1"/>
    <col min="4587" max="4587" width="103.7109375" style="5" customWidth="1"/>
    <col min="4588" max="4841" width="9.140625" style="5"/>
    <col min="4842" max="4842" width="12.5703125" style="5" customWidth="1"/>
    <col min="4843" max="4843" width="103.7109375" style="5" customWidth="1"/>
    <col min="4844" max="5097" width="9.140625" style="5"/>
    <col min="5098" max="5098" width="12.5703125" style="5" customWidth="1"/>
    <col min="5099" max="5099" width="103.7109375" style="5" customWidth="1"/>
    <col min="5100" max="5353" width="9.140625" style="5"/>
    <col min="5354" max="5354" width="12.5703125" style="5" customWidth="1"/>
    <col min="5355" max="5355" width="103.7109375" style="5" customWidth="1"/>
    <col min="5356" max="5609" width="9.140625" style="5"/>
    <col min="5610" max="5610" width="12.5703125" style="5" customWidth="1"/>
    <col min="5611" max="5611" width="103.7109375" style="5" customWidth="1"/>
    <col min="5612" max="5865" width="9.140625" style="5"/>
    <col min="5866" max="5866" width="12.5703125" style="5" customWidth="1"/>
    <col min="5867" max="5867" width="103.7109375" style="5" customWidth="1"/>
    <col min="5868" max="6121" width="9.140625" style="5"/>
    <col min="6122" max="6122" width="12.5703125" style="5" customWidth="1"/>
    <col min="6123" max="6123" width="103.7109375" style="5" customWidth="1"/>
    <col min="6124" max="6377" width="9.140625" style="5"/>
    <col min="6378" max="6378" width="12.5703125" style="5" customWidth="1"/>
    <col min="6379" max="6379" width="103.7109375" style="5" customWidth="1"/>
    <col min="6380" max="6633" width="9.140625" style="5"/>
    <col min="6634" max="6634" width="12.5703125" style="5" customWidth="1"/>
    <col min="6635" max="6635" width="103.7109375" style="5" customWidth="1"/>
    <col min="6636" max="6889" width="9.140625" style="5"/>
    <col min="6890" max="6890" width="12.5703125" style="5" customWidth="1"/>
    <col min="6891" max="6891" width="103.7109375" style="5" customWidth="1"/>
    <col min="6892" max="7145" width="9.140625" style="5"/>
    <col min="7146" max="7146" width="12.5703125" style="5" customWidth="1"/>
    <col min="7147" max="7147" width="103.7109375" style="5" customWidth="1"/>
    <col min="7148" max="7401" width="9.140625" style="5"/>
    <col min="7402" max="7402" width="12.5703125" style="5" customWidth="1"/>
    <col min="7403" max="7403" width="103.7109375" style="5" customWidth="1"/>
    <col min="7404" max="7657" width="9.140625" style="5"/>
    <col min="7658" max="7658" width="12.5703125" style="5" customWidth="1"/>
    <col min="7659" max="7659" width="103.7109375" style="5" customWidth="1"/>
    <col min="7660" max="7913" width="9.140625" style="5"/>
    <col min="7914" max="7914" width="12.5703125" style="5" customWidth="1"/>
    <col min="7915" max="7915" width="103.7109375" style="5" customWidth="1"/>
    <col min="7916" max="8169" width="9.140625" style="5"/>
    <col min="8170" max="8170" width="12.5703125" style="5" customWidth="1"/>
    <col min="8171" max="8171" width="103.7109375" style="5" customWidth="1"/>
    <col min="8172" max="8425" width="9.140625" style="5"/>
    <col min="8426" max="8426" width="12.5703125" style="5" customWidth="1"/>
    <col min="8427" max="8427" width="103.7109375" style="5" customWidth="1"/>
    <col min="8428" max="8681" width="9.140625" style="5"/>
    <col min="8682" max="8682" width="12.5703125" style="5" customWidth="1"/>
    <col min="8683" max="8683" width="103.7109375" style="5" customWidth="1"/>
    <col min="8684" max="8937" width="9.140625" style="5"/>
    <col min="8938" max="8938" width="12.5703125" style="5" customWidth="1"/>
    <col min="8939" max="8939" width="103.7109375" style="5" customWidth="1"/>
    <col min="8940" max="9193" width="9.140625" style="5"/>
    <col min="9194" max="9194" width="12.5703125" style="5" customWidth="1"/>
    <col min="9195" max="9195" width="103.7109375" style="5" customWidth="1"/>
    <col min="9196" max="9449" width="9.140625" style="5"/>
    <col min="9450" max="9450" width="12.5703125" style="5" customWidth="1"/>
    <col min="9451" max="9451" width="103.7109375" style="5" customWidth="1"/>
    <col min="9452" max="9705" width="9.140625" style="5"/>
    <col min="9706" max="9706" width="12.5703125" style="5" customWidth="1"/>
    <col min="9707" max="9707" width="103.7109375" style="5" customWidth="1"/>
    <col min="9708" max="9961" width="9.140625" style="5"/>
    <col min="9962" max="9962" width="12.5703125" style="5" customWidth="1"/>
    <col min="9963" max="9963" width="103.7109375" style="5" customWidth="1"/>
    <col min="9964" max="10217" width="9.140625" style="5"/>
    <col min="10218" max="10218" width="12.5703125" style="5" customWidth="1"/>
    <col min="10219" max="10219" width="103.7109375" style="5" customWidth="1"/>
    <col min="10220" max="10473" width="9.140625" style="5"/>
    <col min="10474" max="10474" width="12.5703125" style="5" customWidth="1"/>
    <col min="10475" max="10475" width="103.7109375" style="5" customWidth="1"/>
    <col min="10476" max="10729" width="9.140625" style="5"/>
    <col min="10730" max="10730" width="12.5703125" style="5" customWidth="1"/>
    <col min="10731" max="10731" width="103.7109375" style="5" customWidth="1"/>
    <col min="10732" max="10985" width="9.140625" style="5"/>
    <col min="10986" max="10986" width="12.5703125" style="5" customWidth="1"/>
    <col min="10987" max="10987" width="103.7109375" style="5" customWidth="1"/>
    <col min="10988" max="11241" width="9.140625" style="5"/>
    <col min="11242" max="11242" width="12.5703125" style="5" customWidth="1"/>
    <col min="11243" max="11243" width="103.7109375" style="5" customWidth="1"/>
    <col min="11244" max="11497" width="9.140625" style="5"/>
    <col min="11498" max="11498" width="12.5703125" style="5" customWidth="1"/>
    <col min="11499" max="11499" width="103.7109375" style="5" customWidth="1"/>
    <col min="11500" max="11753" width="9.140625" style="5"/>
    <col min="11754" max="11754" width="12.5703125" style="5" customWidth="1"/>
    <col min="11755" max="11755" width="103.7109375" style="5" customWidth="1"/>
    <col min="11756" max="12009" width="9.140625" style="5"/>
    <col min="12010" max="12010" width="12.5703125" style="5" customWidth="1"/>
    <col min="12011" max="12011" width="103.7109375" style="5" customWidth="1"/>
    <col min="12012" max="12265" width="9.140625" style="5"/>
    <col min="12266" max="12266" width="12.5703125" style="5" customWidth="1"/>
    <col min="12267" max="12267" width="103.7109375" style="5" customWidth="1"/>
    <col min="12268" max="12521" width="9.140625" style="5"/>
    <col min="12522" max="12522" width="12.5703125" style="5" customWidth="1"/>
    <col min="12523" max="12523" width="103.7109375" style="5" customWidth="1"/>
    <col min="12524" max="12777" width="9.140625" style="5"/>
    <col min="12778" max="12778" width="12.5703125" style="5" customWidth="1"/>
    <col min="12779" max="12779" width="103.7109375" style="5" customWidth="1"/>
    <col min="12780" max="13033" width="9.140625" style="5"/>
    <col min="13034" max="13034" width="12.5703125" style="5" customWidth="1"/>
    <col min="13035" max="13035" width="103.7109375" style="5" customWidth="1"/>
    <col min="13036" max="13289" width="9.140625" style="5"/>
    <col min="13290" max="13290" width="12.5703125" style="5" customWidth="1"/>
    <col min="13291" max="13291" width="103.7109375" style="5" customWidth="1"/>
    <col min="13292" max="13545" width="9.140625" style="5"/>
    <col min="13546" max="13546" width="12.5703125" style="5" customWidth="1"/>
    <col min="13547" max="13547" width="103.7109375" style="5" customWidth="1"/>
    <col min="13548" max="13801" width="9.140625" style="5"/>
    <col min="13802" max="13802" width="12.5703125" style="5" customWidth="1"/>
    <col min="13803" max="13803" width="103.7109375" style="5" customWidth="1"/>
    <col min="13804" max="14057" width="9.140625" style="5"/>
    <col min="14058" max="14058" width="12.5703125" style="5" customWidth="1"/>
    <col min="14059" max="14059" width="103.7109375" style="5" customWidth="1"/>
    <col min="14060" max="14313" width="9.140625" style="5"/>
    <col min="14314" max="14314" width="12.5703125" style="5" customWidth="1"/>
    <col min="14315" max="14315" width="103.7109375" style="5" customWidth="1"/>
    <col min="14316" max="14569" width="9.140625" style="5"/>
    <col min="14570" max="14570" width="12.5703125" style="5" customWidth="1"/>
    <col min="14571" max="14571" width="103.7109375" style="5" customWidth="1"/>
    <col min="14572" max="14825" width="9.140625" style="5"/>
    <col min="14826" max="14826" width="12.5703125" style="5" customWidth="1"/>
    <col min="14827" max="14827" width="103.7109375" style="5" customWidth="1"/>
    <col min="14828" max="15081" width="9.140625" style="5"/>
    <col min="15082" max="15082" width="12.5703125" style="5" customWidth="1"/>
    <col min="15083" max="15083" width="103.7109375" style="5" customWidth="1"/>
    <col min="15084" max="15337" width="9.140625" style="5"/>
    <col min="15338" max="15338" width="12.5703125" style="5" customWidth="1"/>
    <col min="15339" max="15339" width="103.7109375" style="5" customWidth="1"/>
    <col min="15340" max="15593" width="9.140625" style="5"/>
    <col min="15594" max="15594" width="12.5703125" style="5" customWidth="1"/>
    <col min="15595" max="15595" width="103.7109375" style="5" customWidth="1"/>
    <col min="15596" max="15849" width="9.140625" style="5"/>
    <col min="15850" max="15850" width="12.5703125" style="5" customWidth="1"/>
    <col min="15851" max="15851" width="103.7109375" style="5" customWidth="1"/>
    <col min="15852" max="16105" width="9.140625" style="5"/>
    <col min="16106" max="16106" width="12.5703125" style="5" customWidth="1"/>
    <col min="16107" max="16107" width="103.7109375" style="5" customWidth="1"/>
    <col min="16108" max="16384" width="9.140625" style="5"/>
  </cols>
  <sheetData>
    <row r="1" spans="1:2" s="107" customFormat="1" x14ac:dyDescent="0.2">
      <c r="A1" s="905" t="s">
        <v>16</v>
      </c>
      <c r="B1" s="905"/>
    </row>
    <row r="2" spans="1:2" s="107" customFormat="1" ht="12.75" customHeight="1" thickBot="1" x14ac:dyDescent="0.25">
      <c r="A2" s="373"/>
      <c r="B2" s="374"/>
    </row>
    <row r="3" spans="1:2" s="107" customFormat="1" ht="21" customHeight="1" thickTop="1" x14ac:dyDescent="0.2">
      <c r="A3" s="535" t="s">
        <v>15</v>
      </c>
      <c r="B3" s="536"/>
    </row>
    <row r="4" spans="1:2" s="107" customFormat="1" ht="21" customHeight="1" x14ac:dyDescent="0.2">
      <c r="A4" s="6">
        <v>1</v>
      </c>
      <c r="B4" s="7" t="s">
        <v>14</v>
      </c>
    </row>
    <row r="5" spans="1:2" s="107" customFormat="1" ht="21" customHeight="1" x14ac:dyDescent="0.2">
      <c r="A5" s="6">
        <v>2</v>
      </c>
      <c r="B5" s="7" t="s">
        <v>13</v>
      </c>
    </row>
    <row r="6" spans="1:2" s="107" customFormat="1" ht="21" customHeight="1" x14ac:dyDescent="0.2">
      <c r="A6" s="6">
        <v>3</v>
      </c>
      <c r="B6" s="7" t="s">
        <v>433</v>
      </c>
    </row>
    <row r="7" spans="1:2" s="107" customFormat="1" ht="21" customHeight="1" x14ac:dyDescent="0.2">
      <c r="A7" s="6" t="s">
        <v>277</v>
      </c>
      <c r="B7" s="7" t="s">
        <v>278</v>
      </c>
    </row>
    <row r="8" spans="1:2" s="107" customFormat="1" ht="21" customHeight="1" x14ac:dyDescent="0.2">
      <c r="A8" s="6">
        <v>4</v>
      </c>
      <c r="B8" s="7" t="s">
        <v>12</v>
      </c>
    </row>
    <row r="9" spans="1:2" s="107" customFormat="1" ht="21" customHeight="1" x14ac:dyDescent="0.2">
      <c r="A9" s="6">
        <v>5</v>
      </c>
      <c r="B9" s="7" t="s">
        <v>11</v>
      </c>
    </row>
    <row r="10" spans="1:2" s="107" customFormat="1" ht="21" customHeight="1" x14ac:dyDescent="0.2">
      <c r="A10" s="6">
        <v>6</v>
      </c>
      <c r="B10" s="7" t="s">
        <v>10</v>
      </c>
    </row>
    <row r="11" spans="1:2" s="107" customFormat="1" ht="21" customHeight="1" x14ac:dyDescent="0.2">
      <c r="A11" s="6">
        <v>7</v>
      </c>
      <c r="B11" s="7" t="s">
        <v>9</v>
      </c>
    </row>
    <row r="12" spans="1:2" s="107" customFormat="1" ht="21" customHeight="1" x14ac:dyDescent="0.2">
      <c r="A12" s="6">
        <v>8</v>
      </c>
      <c r="B12" s="7" t="s">
        <v>242</v>
      </c>
    </row>
    <row r="13" spans="1:2" s="107" customFormat="1" ht="21" customHeight="1" x14ac:dyDescent="0.2">
      <c r="A13" s="6">
        <v>9</v>
      </c>
      <c r="B13" s="7" t="s">
        <v>8</v>
      </c>
    </row>
    <row r="14" spans="1:2" s="107" customFormat="1" ht="21" customHeight="1" x14ac:dyDescent="0.2">
      <c r="A14" s="6">
        <v>10</v>
      </c>
      <c r="B14" s="7" t="s">
        <v>132</v>
      </c>
    </row>
    <row r="15" spans="1:2" s="107" customFormat="1" ht="29.25" customHeight="1" x14ac:dyDescent="0.2">
      <c r="A15" s="6">
        <v>11</v>
      </c>
      <c r="B15" s="7" t="s">
        <v>133</v>
      </c>
    </row>
    <row r="16" spans="1:2" s="107" customFormat="1" ht="29.25" customHeight="1" x14ac:dyDescent="0.2">
      <c r="A16" s="6">
        <v>12</v>
      </c>
      <c r="B16" s="7" t="s">
        <v>134</v>
      </c>
    </row>
    <row r="17" spans="1:2" s="107" customFormat="1" ht="21" customHeight="1" x14ac:dyDescent="0.2">
      <c r="A17" s="6">
        <v>13</v>
      </c>
      <c r="B17" s="7" t="s">
        <v>7</v>
      </c>
    </row>
    <row r="18" spans="1:2" s="107" customFormat="1" ht="21" customHeight="1" x14ac:dyDescent="0.2">
      <c r="A18" s="6">
        <v>14</v>
      </c>
      <c r="B18" s="7" t="s">
        <v>129</v>
      </c>
    </row>
    <row r="19" spans="1:2" s="107" customFormat="1" ht="21" customHeight="1" x14ac:dyDescent="0.2">
      <c r="A19" s="6">
        <v>15</v>
      </c>
      <c r="B19" s="7" t="s">
        <v>130</v>
      </c>
    </row>
    <row r="20" spans="1:2" s="107" customFormat="1" ht="21" customHeight="1" x14ac:dyDescent="0.2">
      <c r="A20" s="6">
        <v>16</v>
      </c>
      <c r="B20" s="7" t="s">
        <v>6</v>
      </c>
    </row>
    <row r="21" spans="1:2" s="107" customFormat="1" ht="21" customHeight="1" x14ac:dyDescent="0.2">
      <c r="A21" s="6">
        <v>17</v>
      </c>
      <c r="B21" s="7" t="s">
        <v>434</v>
      </c>
    </row>
    <row r="22" spans="1:2" s="107" customFormat="1" ht="21" customHeight="1" x14ac:dyDescent="0.2">
      <c r="A22" s="6">
        <v>18</v>
      </c>
      <c r="B22" s="7" t="s">
        <v>131</v>
      </c>
    </row>
    <row r="23" spans="1:2" s="107" customFormat="1" ht="28.5" customHeight="1" x14ac:dyDescent="0.2">
      <c r="A23" s="6">
        <v>19</v>
      </c>
      <c r="B23" s="7" t="s">
        <v>209</v>
      </c>
    </row>
    <row r="24" spans="1:2" s="107" customFormat="1" ht="21" customHeight="1" x14ac:dyDescent="0.2">
      <c r="A24" s="6">
        <v>20</v>
      </c>
      <c r="B24" s="7" t="s">
        <v>5</v>
      </c>
    </row>
    <row r="25" spans="1:2" s="107" customFormat="1" ht="21" customHeight="1" thickBot="1" x14ac:dyDescent="0.25">
      <c r="A25" s="533">
        <v>21</v>
      </c>
      <c r="B25" s="534" t="s">
        <v>4</v>
      </c>
    </row>
    <row r="26" spans="1:2" ht="27" thickTop="1" x14ac:dyDescent="0.2"/>
  </sheetData>
  <mergeCells count="1">
    <mergeCell ref="A1:B1"/>
  </mergeCells>
  <printOptions horizontalCentered="1" verticalCentered="1"/>
  <pageMargins left="0.51181102362204722" right="0.51181102362204722" top="0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2.75" x14ac:dyDescent="0.2"/>
  <cols>
    <col min="1" max="1" width="32" style="93" customWidth="1"/>
    <col min="2" max="7" width="14.7109375" style="93" customWidth="1"/>
    <col min="8" max="16384" width="9.140625" style="8"/>
  </cols>
  <sheetData>
    <row r="1" spans="1:7" ht="15" customHeight="1" x14ac:dyDescent="0.2">
      <c r="G1" s="27" t="s">
        <v>71</v>
      </c>
    </row>
    <row r="2" spans="1:7" ht="15" customHeight="1" x14ac:dyDescent="0.2"/>
    <row r="3" spans="1:7" ht="22.5" customHeight="1" x14ac:dyDescent="0.2">
      <c r="A3" s="1031" t="s">
        <v>6</v>
      </c>
      <c r="B3" s="1031"/>
      <c r="C3" s="1031"/>
      <c r="D3" s="1031"/>
      <c r="E3" s="1031"/>
      <c r="F3" s="1031"/>
      <c r="G3" s="1031"/>
    </row>
    <row r="4" spans="1:7" ht="15" customHeight="1" thickBot="1" x14ac:dyDescent="0.25">
      <c r="A4" s="123"/>
      <c r="B4" s="124"/>
      <c r="C4" s="124"/>
      <c r="D4" s="124"/>
      <c r="E4" s="124"/>
      <c r="F4" s="124"/>
      <c r="G4" s="124"/>
    </row>
    <row r="5" spans="1:7" ht="22.5" customHeight="1" thickTop="1" x14ac:dyDescent="0.2">
      <c r="A5" s="1021" t="s">
        <v>36</v>
      </c>
      <c r="B5" s="1023" t="s">
        <v>124</v>
      </c>
      <c r="C5" s="1024"/>
      <c r="D5" s="1023" t="s">
        <v>72</v>
      </c>
      <c r="E5" s="1024"/>
      <c r="F5" s="1025" t="s">
        <v>0</v>
      </c>
      <c r="G5" s="1026"/>
    </row>
    <row r="6" spans="1:7" ht="34.5" customHeight="1" thickBot="1" x14ac:dyDescent="0.25">
      <c r="A6" s="1022"/>
      <c r="B6" s="237" t="s">
        <v>212</v>
      </c>
      <c r="C6" s="110" t="s">
        <v>211</v>
      </c>
      <c r="D6" s="237" t="s">
        <v>212</v>
      </c>
      <c r="E6" s="110" t="s">
        <v>211</v>
      </c>
      <c r="F6" s="351" t="s">
        <v>1</v>
      </c>
      <c r="G6" s="298" t="s">
        <v>84</v>
      </c>
    </row>
    <row r="7" spans="1:7" ht="20.100000000000001" customHeight="1" thickTop="1" x14ac:dyDescent="0.2">
      <c r="A7" s="106" t="s">
        <v>47</v>
      </c>
      <c r="B7" s="352">
        <v>2746.8</v>
      </c>
      <c r="C7" s="125">
        <v>2438.6</v>
      </c>
      <c r="D7" s="353">
        <v>100</v>
      </c>
      <c r="E7" s="126">
        <v>100</v>
      </c>
      <c r="F7" s="354">
        <f>C7/B7*100</f>
        <v>88.779670889762613</v>
      </c>
      <c r="G7" s="355">
        <f>F7/1.005</f>
        <v>88.337980984838424</v>
      </c>
    </row>
    <row r="8" spans="1:7" ht="20.100000000000001" customHeight="1" x14ac:dyDescent="0.2">
      <c r="A8" s="127" t="s">
        <v>18</v>
      </c>
      <c r="B8" s="356"/>
      <c r="C8" s="128"/>
      <c r="D8" s="357"/>
      <c r="E8" s="129"/>
      <c r="F8" s="358"/>
      <c r="G8" s="359"/>
    </row>
    <row r="9" spans="1:7" ht="20.100000000000001" customHeight="1" x14ac:dyDescent="0.2">
      <c r="A9" s="130" t="s">
        <v>85</v>
      </c>
      <c r="B9" s="360">
        <v>1916.5</v>
      </c>
      <c r="C9" s="128">
        <v>1662.2</v>
      </c>
      <c r="D9" s="361">
        <f>B9/$B$7*100</f>
        <v>69.772098441823204</v>
      </c>
      <c r="E9" s="131">
        <f>C9/$C$7*100</f>
        <v>68.162060198474535</v>
      </c>
      <c r="F9" s="362">
        <f t="shared" ref="F9:F11" si="0">C9/B9*100</f>
        <v>86.731020088703374</v>
      </c>
      <c r="G9" s="363">
        <f>F9/1.005</f>
        <v>86.299522476321769</v>
      </c>
    </row>
    <row r="10" spans="1:7" ht="20.100000000000001" customHeight="1" x14ac:dyDescent="0.2">
      <c r="A10" s="132" t="s">
        <v>86</v>
      </c>
      <c r="B10" s="364">
        <v>800.6</v>
      </c>
      <c r="C10" s="214">
        <v>747.1</v>
      </c>
      <c r="D10" s="365">
        <f t="shared" ref="D10:D11" si="1">B10/$B$7*100</f>
        <v>29.146643366826851</v>
      </c>
      <c r="E10" s="133">
        <f t="shared" ref="E10:E11" si="2">C10/$C$7*100</f>
        <v>30.636430738948579</v>
      </c>
      <c r="F10" s="362">
        <f t="shared" si="0"/>
        <v>93.317511866100418</v>
      </c>
      <c r="G10" s="363">
        <f>F10/1.005</f>
        <v>92.853245637910874</v>
      </c>
    </row>
    <row r="11" spans="1:7" ht="20.100000000000001" customHeight="1" thickBot="1" x14ac:dyDescent="0.25">
      <c r="A11" s="134" t="s">
        <v>87</v>
      </c>
      <c r="B11" s="366">
        <v>29.7</v>
      </c>
      <c r="C11" s="135">
        <v>29.3</v>
      </c>
      <c r="D11" s="367">
        <f t="shared" si="1"/>
        <v>1.0812581913499344</v>
      </c>
      <c r="E11" s="136">
        <f t="shared" si="2"/>
        <v>1.2015090625768883</v>
      </c>
      <c r="F11" s="368">
        <f t="shared" si="0"/>
        <v>98.653198653198658</v>
      </c>
      <c r="G11" s="369">
        <f>F11/1.005</f>
        <v>98.162386719600661</v>
      </c>
    </row>
    <row r="12" spans="1:7" ht="13.5" thickTop="1" x14ac:dyDescent="0.2">
      <c r="A12" s="137"/>
      <c r="B12" s="138"/>
      <c r="C12" s="138"/>
      <c r="D12" s="138"/>
      <c r="E12" s="138"/>
      <c r="F12" s="138"/>
      <c r="G12" s="138"/>
    </row>
    <row r="13" spans="1:7" ht="15" customHeight="1" x14ac:dyDescent="0.2">
      <c r="A13" s="121" t="s">
        <v>88</v>
      </c>
      <c r="B13" s="138"/>
      <c r="C13" s="138"/>
      <c r="D13" s="138"/>
      <c r="E13" s="138"/>
      <c r="F13" s="138"/>
      <c r="G13" s="138"/>
    </row>
    <row r="14" spans="1:7" s="122" customFormat="1" ht="15" customHeight="1" x14ac:dyDescent="0.2">
      <c r="A14" s="18" t="s">
        <v>217</v>
      </c>
      <c r="B14" s="139"/>
      <c r="C14" s="139"/>
      <c r="D14" s="139"/>
      <c r="E14" s="139"/>
      <c r="F14" s="139"/>
      <c r="G14" s="139"/>
    </row>
    <row r="15" spans="1:7" x14ac:dyDescent="0.2">
      <c r="A15" s="8"/>
      <c r="B15" s="138"/>
      <c r="C15" s="138"/>
      <c r="D15" s="138"/>
      <c r="E15" s="138"/>
      <c r="F15" s="138"/>
      <c r="G15" s="138"/>
    </row>
    <row r="16" spans="1:7" x14ac:dyDescent="0.2">
      <c r="A16" s="8"/>
      <c r="B16" s="140"/>
      <c r="C16" s="140"/>
      <c r="D16" s="140"/>
      <c r="E16" s="140"/>
      <c r="F16" s="140"/>
      <c r="G16" s="140"/>
    </row>
  </sheetData>
  <mergeCells count="5">
    <mergeCell ref="A3:G3"/>
    <mergeCell ref="A5:A6"/>
    <mergeCell ref="B5:C5"/>
    <mergeCell ref="D5:E5"/>
    <mergeCell ref="F5:G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55" sqref="E55"/>
    </sheetView>
  </sheetViews>
  <sheetFormatPr defaultRowHeight="12.75" x14ac:dyDescent="0.2"/>
  <cols>
    <col min="1" max="1" width="17.85546875" style="142" customWidth="1"/>
    <col min="2" max="7" width="9.7109375" style="142" customWidth="1"/>
    <col min="8" max="8" width="10" style="142" customWidth="1"/>
    <col min="9" max="13" width="9.7109375" style="142" customWidth="1"/>
    <col min="14" max="16384" width="9.140625" style="8"/>
  </cols>
  <sheetData>
    <row r="1" spans="1:13" ht="15" customHeight="1" x14ac:dyDescent="0.2">
      <c r="A1" s="141"/>
      <c r="B1" s="141"/>
      <c r="L1" s="141"/>
      <c r="M1" s="143" t="s">
        <v>79</v>
      </c>
    </row>
    <row r="2" spans="1:13" ht="15" customHeight="1" x14ac:dyDescent="0.2">
      <c r="A2" s="8"/>
      <c r="B2" s="8"/>
      <c r="C2" s="8"/>
      <c r="D2" s="8"/>
    </row>
    <row r="3" spans="1:13" ht="22.5" customHeight="1" x14ac:dyDescent="0.3">
      <c r="A3" s="1097" t="s">
        <v>6</v>
      </c>
      <c r="B3" s="1097"/>
      <c r="C3" s="1097"/>
      <c r="D3" s="1097"/>
      <c r="E3" s="1098"/>
      <c r="F3" s="1098"/>
      <c r="G3" s="1098"/>
      <c r="H3" s="1098"/>
      <c r="I3" s="1098"/>
      <c r="J3" s="1098"/>
      <c r="K3" s="1098"/>
      <c r="L3" s="1098"/>
      <c r="M3" s="1098"/>
    </row>
    <row r="4" spans="1:13" ht="22.5" customHeight="1" x14ac:dyDescent="0.3">
      <c r="A4" s="1099" t="s">
        <v>125</v>
      </c>
      <c r="B4" s="1099"/>
      <c r="C4" s="1099"/>
      <c r="D4" s="1099"/>
      <c r="E4" s="1098"/>
      <c r="F4" s="1098"/>
      <c r="G4" s="1098"/>
      <c r="H4" s="1098"/>
      <c r="I4" s="1098"/>
      <c r="J4" s="1098"/>
      <c r="K4" s="1098"/>
      <c r="L4" s="1098"/>
      <c r="M4" s="1098"/>
    </row>
    <row r="5" spans="1:13" ht="13.5" thickBot="1" x14ac:dyDescent="0.25">
      <c r="A5" s="144"/>
      <c r="B5" s="145"/>
      <c r="C5" s="145"/>
      <c r="D5" s="145"/>
    </row>
    <row r="6" spans="1:13" ht="22.5" customHeight="1" thickTop="1" x14ac:dyDescent="0.2">
      <c r="A6" s="1094" t="s">
        <v>46</v>
      </c>
      <c r="B6" s="1071" t="s">
        <v>47</v>
      </c>
      <c r="C6" s="1072"/>
      <c r="D6" s="1072"/>
      <c r="E6" s="1071" t="s">
        <v>85</v>
      </c>
      <c r="F6" s="1072"/>
      <c r="G6" s="1100"/>
      <c r="H6" s="1071" t="s">
        <v>86</v>
      </c>
      <c r="I6" s="1100"/>
      <c r="J6" s="1101"/>
      <c r="K6" s="1071" t="s">
        <v>87</v>
      </c>
      <c r="L6" s="1072"/>
      <c r="M6" s="1073"/>
    </row>
    <row r="7" spans="1:13" ht="17.25" customHeight="1" x14ac:dyDescent="0.2">
      <c r="A7" s="1095"/>
      <c r="B7" s="1086" t="s">
        <v>22</v>
      </c>
      <c r="C7" s="1087"/>
      <c r="D7" s="146" t="s">
        <v>90</v>
      </c>
      <c r="E7" s="1090" t="s">
        <v>22</v>
      </c>
      <c r="F7" s="1091"/>
      <c r="G7" s="890" t="s">
        <v>90</v>
      </c>
      <c r="H7" s="1090" t="s">
        <v>22</v>
      </c>
      <c r="I7" s="1091"/>
      <c r="J7" s="874" t="s">
        <v>90</v>
      </c>
      <c r="K7" s="1090" t="s">
        <v>22</v>
      </c>
      <c r="L7" s="1091"/>
      <c r="M7" s="146" t="s">
        <v>90</v>
      </c>
    </row>
    <row r="8" spans="1:13" ht="17.25" customHeight="1" x14ac:dyDescent="0.2">
      <c r="A8" s="1095"/>
      <c r="B8" s="1088"/>
      <c r="C8" s="1089"/>
      <c r="D8" s="147" t="s">
        <v>91</v>
      </c>
      <c r="E8" s="1092"/>
      <c r="F8" s="1093"/>
      <c r="G8" s="891" t="s">
        <v>91</v>
      </c>
      <c r="H8" s="1092"/>
      <c r="I8" s="1093"/>
      <c r="J8" s="875" t="s">
        <v>91</v>
      </c>
      <c r="K8" s="1092"/>
      <c r="L8" s="1093"/>
      <c r="M8" s="147" t="s">
        <v>91</v>
      </c>
    </row>
    <row r="9" spans="1:13" ht="34.5" customHeight="1" thickBot="1" x14ac:dyDescent="0.25">
      <c r="A9" s="1096"/>
      <c r="B9" s="51" t="s">
        <v>212</v>
      </c>
      <c r="C9" s="52" t="s">
        <v>211</v>
      </c>
      <c r="D9" s="148" t="s">
        <v>31</v>
      </c>
      <c r="E9" s="51" t="s">
        <v>212</v>
      </c>
      <c r="F9" s="52" t="s">
        <v>211</v>
      </c>
      <c r="G9" s="892" t="s">
        <v>31</v>
      </c>
      <c r="H9" s="226" t="s">
        <v>212</v>
      </c>
      <c r="I9" s="52" t="s">
        <v>211</v>
      </c>
      <c r="J9" s="876" t="s">
        <v>31</v>
      </c>
      <c r="K9" s="51" t="s">
        <v>212</v>
      </c>
      <c r="L9" s="52" t="s">
        <v>211</v>
      </c>
      <c r="M9" s="148" t="s">
        <v>31</v>
      </c>
    </row>
    <row r="10" spans="1:13" ht="20.25" customHeight="1" thickTop="1" x14ac:dyDescent="0.2">
      <c r="A10" s="149" t="s">
        <v>70</v>
      </c>
      <c r="B10" s="150">
        <f t="shared" ref="B10:B23" si="0">E10+H10+K10</f>
        <v>152.1</v>
      </c>
      <c r="C10" s="150">
        <f t="shared" ref="C10:C23" si="1">F10+I10+L10</f>
        <v>160.29999999999998</v>
      </c>
      <c r="D10" s="151">
        <f t="shared" ref="D10:D24" si="2">C10/B10*100</f>
        <v>105.39119000657462</v>
      </c>
      <c r="E10" s="150">
        <v>99.4</v>
      </c>
      <c r="F10" s="150">
        <v>98.5</v>
      </c>
      <c r="G10" s="893">
        <f t="shared" ref="G10:G24" si="3">F10/E10*100</f>
        <v>99.094567404426556</v>
      </c>
      <c r="H10" s="897">
        <v>51.3</v>
      </c>
      <c r="I10" s="150">
        <v>59.2</v>
      </c>
      <c r="J10" s="898">
        <f t="shared" ref="J10:J24" si="4">I10/H10*100</f>
        <v>115.39961013645225</v>
      </c>
      <c r="K10" s="203">
        <v>1.4</v>
      </c>
      <c r="L10" s="203">
        <v>2.6</v>
      </c>
      <c r="M10" s="152">
        <f t="shared" ref="M10:M24" si="5">L10/K10*100</f>
        <v>185.71428571428575</v>
      </c>
    </row>
    <row r="11" spans="1:13" ht="20.25" customHeight="1" x14ac:dyDescent="0.2">
      <c r="A11" s="153" t="s">
        <v>49</v>
      </c>
      <c r="B11" s="154">
        <f t="shared" si="0"/>
        <v>228.7</v>
      </c>
      <c r="C11" s="154">
        <f t="shared" si="1"/>
        <v>207.10000000000002</v>
      </c>
      <c r="D11" s="152">
        <f t="shared" si="2"/>
        <v>90.555312636641901</v>
      </c>
      <c r="E11" s="227">
        <v>154</v>
      </c>
      <c r="F11" s="227">
        <v>132.9</v>
      </c>
      <c r="G11" s="894">
        <f t="shared" si="3"/>
        <v>86.298701298701303</v>
      </c>
      <c r="H11" s="899">
        <v>73.2</v>
      </c>
      <c r="I11" s="227">
        <v>72.400000000000006</v>
      </c>
      <c r="J11" s="476">
        <f t="shared" si="4"/>
        <v>98.907103825136616</v>
      </c>
      <c r="K11" s="229">
        <v>1.5</v>
      </c>
      <c r="L11" s="229">
        <v>1.8</v>
      </c>
      <c r="M11" s="476">
        <f t="shared" si="5"/>
        <v>120</v>
      </c>
    </row>
    <row r="12" spans="1:13" ht="20.25" customHeight="1" x14ac:dyDescent="0.2">
      <c r="A12" s="155" t="s">
        <v>50</v>
      </c>
      <c r="B12" s="154">
        <f t="shared" si="0"/>
        <v>123.6</v>
      </c>
      <c r="C12" s="154">
        <f t="shared" si="1"/>
        <v>103.2</v>
      </c>
      <c r="D12" s="152">
        <f t="shared" si="2"/>
        <v>83.49514563106797</v>
      </c>
      <c r="E12" s="227">
        <v>85.8</v>
      </c>
      <c r="F12" s="227">
        <v>68.8</v>
      </c>
      <c r="G12" s="894">
        <f t="shared" si="3"/>
        <v>80.186480186480196</v>
      </c>
      <c r="H12" s="899">
        <v>35.9</v>
      </c>
      <c r="I12" s="227">
        <v>32.700000000000003</v>
      </c>
      <c r="J12" s="476">
        <f t="shared" si="4"/>
        <v>91.086350974930369</v>
      </c>
      <c r="K12" s="229">
        <v>1.9</v>
      </c>
      <c r="L12" s="229">
        <v>1.7</v>
      </c>
      <c r="M12" s="476">
        <f t="shared" si="5"/>
        <v>89.473684210526315</v>
      </c>
    </row>
    <row r="13" spans="1:13" ht="20.25" customHeight="1" x14ac:dyDescent="0.2">
      <c r="A13" s="153" t="s">
        <v>51</v>
      </c>
      <c r="B13" s="154">
        <f t="shared" si="0"/>
        <v>96.3</v>
      </c>
      <c r="C13" s="154">
        <f t="shared" si="1"/>
        <v>77.399999999999991</v>
      </c>
      <c r="D13" s="152">
        <f t="shared" si="2"/>
        <v>80.373831775700936</v>
      </c>
      <c r="E13" s="227">
        <v>65.900000000000006</v>
      </c>
      <c r="F13" s="227">
        <v>53.1</v>
      </c>
      <c r="G13" s="894">
        <f t="shared" si="3"/>
        <v>80.57663125948406</v>
      </c>
      <c r="H13" s="899">
        <v>29.3</v>
      </c>
      <c r="I13" s="227">
        <v>23</v>
      </c>
      <c r="J13" s="476">
        <f t="shared" si="4"/>
        <v>78.49829351535837</v>
      </c>
      <c r="K13" s="229">
        <v>1.1000000000000001</v>
      </c>
      <c r="L13" s="229">
        <v>1.3</v>
      </c>
      <c r="M13" s="476">
        <f t="shared" si="5"/>
        <v>118.18181818181816</v>
      </c>
    </row>
    <row r="14" spans="1:13" ht="20.25" customHeight="1" x14ac:dyDescent="0.2">
      <c r="A14" s="153" t="s">
        <v>52</v>
      </c>
      <c r="B14" s="154">
        <f t="shared" si="0"/>
        <v>118.5</v>
      </c>
      <c r="C14" s="154">
        <f t="shared" si="1"/>
        <v>103.9</v>
      </c>
      <c r="D14" s="152">
        <f t="shared" si="2"/>
        <v>87.679324894514778</v>
      </c>
      <c r="E14" s="227">
        <v>84.7</v>
      </c>
      <c r="F14" s="227">
        <v>74.7</v>
      </c>
      <c r="G14" s="894">
        <f t="shared" si="3"/>
        <v>88.193624557260918</v>
      </c>
      <c r="H14" s="899">
        <v>32.9</v>
      </c>
      <c r="I14" s="227">
        <v>28.7</v>
      </c>
      <c r="J14" s="476">
        <f t="shared" si="4"/>
        <v>87.2340425531915</v>
      </c>
      <c r="K14" s="229">
        <v>0.9</v>
      </c>
      <c r="L14" s="229">
        <v>0.5</v>
      </c>
      <c r="M14" s="476">
        <f t="shared" si="5"/>
        <v>55.555555555555557</v>
      </c>
    </row>
    <row r="15" spans="1:13" ht="20.25" customHeight="1" x14ac:dyDescent="0.2">
      <c r="A15" s="153" t="s">
        <v>53</v>
      </c>
      <c r="B15" s="154">
        <f t="shared" si="0"/>
        <v>466.8</v>
      </c>
      <c r="C15" s="154">
        <f t="shared" si="1"/>
        <v>414.3</v>
      </c>
      <c r="D15" s="152">
        <f t="shared" si="2"/>
        <v>88.753213367609249</v>
      </c>
      <c r="E15" s="227">
        <v>343.6</v>
      </c>
      <c r="F15" s="227">
        <v>304.10000000000002</v>
      </c>
      <c r="G15" s="894">
        <f t="shared" si="3"/>
        <v>88.504074505238648</v>
      </c>
      <c r="H15" s="899">
        <v>120.2</v>
      </c>
      <c r="I15" s="227">
        <v>107.8</v>
      </c>
      <c r="J15" s="476">
        <f t="shared" si="4"/>
        <v>89.683860232945094</v>
      </c>
      <c r="K15" s="229">
        <v>3</v>
      </c>
      <c r="L15" s="229">
        <v>2.4</v>
      </c>
      <c r="M15" s="476">
        <f t="shared" si="5"/>
        <v>80</v>
      </c>
    </row>
    <row r="16" spans="1:13" ht="20.25" customHeight="1" x14ac:dyDescent="0.2">
      <c r="A16" s="153" t="s">
        <v>54</v>
      </c>
      <c r="B16" s="154">
        <f t="shared" si="0"/>
        <v>124.9</v>
      </c>
      <c r="C16" s="154">
        <f t="shared" si="1"/>
        <v>108.69999999999999</v>
      </c>
      <c r="D16" s="152">
        <f t="shared" si="2"/>
        <v>87.029623698959156</v>
      </c>
      <c r="E16" s="227">
        <v>88</v>
      </c>
      <c r="F16" s="227">
        <v>76.599999999999994</v>
      </c>
      <c r="G16" s="894">
        <f t="shared" si="3"/>
        <v>87.045454545454533</v>
      </c>
      <c r="H16" s="899">
        <v>35.700000000000003</v>
      </c>
      <c r="I16" s="227">
        <v>31.1</v>
      </c>
      <c r="J16" s="476">
        <f t="shared" si="4"/>
        <v>87.114845938375353</v>
      </c>
      <c r="K16" s="229">
        <v>1.2</v>
      </c>
      <c r="L16" s="229">
        <v>1</v>
      </c>
      <c r="M16" s="476">
        <f t="shared" si="5"/>
        <v>83.333333333333343</v>
      </c>
    </row>
    <row r="17" spans="1:13" ht="20.25" customHeight="1" x14ac:dyDescent="0.2">
      <c r="A17" s="153" t="s">
        <v>55</v>
      </c>
      <c r="B17" s="154">
        <f t="shared" si="0"/>
        <v>117.4</v>
      </c>
      <c r="C17" s="154">
        <f t="shared" si="1"/>
        <v>96.9</v>
      </c>
      <c r="D17" s="152">
        <f t="shared" si="2"/>
        <v>82.538330494037481</v>
      </c>
      <c r="E17" s="227">
        <v>85.9</v>
      </c>
      <c r="F17" s="227">
        <v>69.900000000000006</v>
      </c>
      <c r="G17" s="894">
        <f t="shared" si="3"/>
        <v>81.373690337601872</v>
      </c>
      <c r="H17" s="899">
        <v>29.8</v>
      </c>
      <c r="I17" s="227">
        <v>25.6</v>
      </c>
      <c r="J17" s="476">
        <f t="shared" si="4"/>
        <v>85.90604026845638</v>
      </c>
      <c r="K17" s="229">
        <v>1.7</v>
      </c>
      <c r="L17" s="229">
        <v>1.4</v>
      </c>
      <c r="M17" s="476">
        <f t="shared" si="5"/>
        <v>82.35294117647058</v>
      </c>
    </row>
    <row r="18" spans="1:13" ht="20.25" customHeight="1" x14ac:dyDescent="0.2">
      <c r="A18" s="153" t="s">
        <v>56</v>
      </c>
      <c r="B18" s="154">
        <f t="shared" si="0"/>
        <v>85.2</v>
      </c>
      <c r="C18" s="154">
        <f t="shared" si="1"/>
        <v>75</v>
      </c>
      <c r="D18" s="152">
        <f t="shared" si="2"/>
        <v>88.028169014084497</v>
      </c>
      <c r="E18" s="227">
        <v>67</v>
      </c>
      <c r="F18" s="227">
        <v>57.8</v>
      </c>
      <c r="G18" s="894">
        <f t="shared" si="3"/>
        <v>86.268656716417908</v>
      </c>
      <c r="H18" s="899">
        <v>17</v>
      </c>
      <c r="I18" s="227">
        <v>16.100000000000001</v>
      </c>
      <c r="J18" s="476">
        <f t="shared" si="4"/>
        <v>94.705882352941188</v>
      </c>
      <c r="K18" s="229">
        <v>1.2</v>
      </c>
      <c r="L18" s="229">
        <v>1.1000000000000001</v>
      </c>
      <c r="M18" s="476">
        <f t="shared" si="5"/>
        <v>91.666666666666671</v>
      </c>
    </row>
    <row r="19" spans="1:13" ht="20.25" customHeight="1" x14ac:dyDescent="0.2">
      <c r="A19" s="153" t="s">
        <v>57</v>
      </c>
      <c r="B19" s="154">
        <f t="shared" si="0"/>
        <v>67.8</v>
      </c>
      <c r="C19" s="154">
        <f t="shared" si="1"/>
        <v>54.5</v>
      </c>
      <c r="D19" s="152">
        <f t="shared" si="2"/>
        <v>80.383480825958713</v>
      </c>
      <c r="E19" s="227">
        <v>49.5</v>
      </c>
      <c r="F19" s="227">
        <v>39.4</v>
      </c>
      <c r="G19" s="894">
        <f t="shared" si="3"/>
        <v>79.595959595959599</v>
      </c>
      <c r="H19" s="899">
        <v>17.8</v>
      </c>
      <c r="I19" s="227">
        <v>14.6</v>
      </c>
      <c r="J19" s="476">
        <f t="shared" si="4"/>
        <v>82.022471910112344</v>
      </c>
      <c r="K19" s="229">
        <v>0.5</v>
      </c>
      <c r="L19" s="229">
        <v>0.5</v>
      </c>
      <c r="M19" s="476">
        <f t="shared" si="5"/>
        <v>100</v>
      </c>
    </row>
    <row r="20" spans="1:13" ht="20.25" customHeight="1" x14ac:dyDescent="0.2">
      <c r="A20" s="153" t="s">
        <v>59</v>
      </c>
      <c r="B20" s="154">
        <f t="shared" si="0"/>
        <v>236.99999999999997</v>
      </c>
      <c r="C20" s="154">
        <f t="shared" si="1"/>
        <v>213.2</v>
      </c>
      <c r="D20" s="152">
        <f t="shared" si="2"/>
        <v>89.957805907173011</v>
      </c>
      <c r="E20" s="227">
        <v>172.2</v>
      </c>
      <c r="F20" s="227">
        <v>148.30000000000001</v>
      </c>
      <c r="G20" s="894">
        <f t="shared" si="3"/>
        <v>86.120789779326373</v>
      </c>
      <c r="H20" s="899">
        <v>61.1</v>
      </c>
      <c r="I20" s="227">
        <v>61.7</v>
      </c>
      <c r="J20" s="476">
        <f t="shared" si="4"/>
        <v>100.98199672667758</v>
      </c>
      <c r="K20" s="229">
        <v>3.7</v>
      </c>
      <c r="L20" s="229">
        <v>3.2</v>
      </c>
      <c r="M20" s="476">
        <f t="shared" si="5"/>
        <v>86.486486486486484</v>
      </c>
    </row>
    <row r="21" spans="1:13" ht="20.25" customHeight="1" x14ac:dyDescent="0.2">
      <c r="A21" s="153" t="s">
        <v>58</v>
      </c>
      <c r="B21" s="154">
        <f t="shared" si="0"/>
        <v>230.70000000000002</v>
      </c>
      <c r="C21" s="154">
        <f t="shared" si="1"/>
        <v>195.2</v>
      </c>
      <c r="D21" s="152">
        <f t="shared" si="2"/>
        <v>84.612050281751181</v>
      </c>
      <c r="E21" s="227">
        <v>157.9</v>
      </c>
      <c r="F21" s="227">
        <v>129.19999999999999</v>
      </c>
      <c r="G21" s="894">
        <f t="shared" si="3"/>
        <v>81.82393920202658</v>
      </c>
      <c r="H21" s="899">
        <v>67.5</v>
      </c>
      <c r="I21" s="227">
        <v>59.9</v>
      </c>
      <c r="J21" s="476">
        <f t="shared" si="4"/>
        <v>88.740740740740748</v>
      </c>
      <c r="K21" s="229">
        <v>5.3</v>
      </c>
      <c r="L21" s="229">
        <v>6.1</v>
      </c>
      <c r="M21" s="476">
        <f t="shared" si="5"/>
        <v>115.09433962264151</v>
      </c>
    </row>
    <row r="22" spans="1:13" ht="20.25" customHeight="1" x14ac:dyDescent="0.2">
      <c r="A22" s="153" t="s">
        <v>61</v>
      </c>
      <c r="B22" s="154">
        <f t="shared" si="0"/>
        <v>599.19999999999993</v>
      </c>
      <c r="C22" s="154">
        <f t="shared" si="1"/>
        <v>544.40000000000009</v>
      </c>
      <c r="D22" s="152">
        <f t="shared" si="2"/>
        <v>90.854472630173589</v>
      </c>
      <c r="E22" s="227">
        <v>394</v>
      </c>
      <c r="F22" s="227">
        <v>351</v>
      </c>
      <c r="G22" s="894">
        <f t="shared" si="3"/>
        <v>89.086294416243646</v>
      </c>
      <c r="H22" s="899">
        <v>200.8</v>
      </c>
      <c r="I22" s="227">
        <v>189.2</v>
      </c>
      <c r="J22" s="476">
        <f t="shared" si="4"/>
        <v>94.223107569721108</v>
      </c>
      <c r="K22" s="229">
        <v>4.4000000000000004</v>
      </c>
      <c r="L22" s="229">
        <v>4.2</v>
      </c>
      <c r="M22" s="476">
        <f t="shared" si="5"/>
        <v>95.454545454545453</v>
      </c>
    </row>
    <row r="23" spans="1:13" ht="20.25" customHeight="1" thickBot="1" x14ac:dyDescent="0.25">
      <c r="A23" s="156" t="s">
        <v>60</v>
      </c>
      <c r="B23" s="228">
        <f t="shared" si="0"/>
        <v>98.7</v>
      </c>
      <c r="C23" s="228">
        <f t="shared" si="1"/>
        <v>84.199999999999989</v>
      </c>
      <c r="D23" s="475">
        <f t="shared" si="2"/>
        <v>85.309017223910828</v>
      </c>
      <c r="E23" s="228">
        <v>68.7</v>
      </c>
      <c r="F23" s="228">
        <v>57.8</v>
      </c>
      <c r="G23" s="895">
        <f t="shared" si="3"/>
        <v>84.133915574963609</v>
      </c>
      <c r="H23" s="900">
        <v>28</v>
      </c>
      <c r="I23" s="228">
        <v>24.8</v>
      </c>
      <c r="J23" s="475">
        <f t="shared" si="4"/>
        <v>88.571428571428584</v>
      </c>
      <c r="K23" s="230">
        <v>2</v>
      </c>
      <c r="L23" s="230">
        <v>1.6</v>
      </c>
      <c r="M23" s="475">
        <f t="shared" si="5"/>
        <v>80</v>
      </c>
    </row>
    <row r="24" spans="1:13" ht="20.25" customHeight="1" thickTop="1" thickBot="1" x14ac:dyDescent="0.25">
      <c r="A24" s="157" t="s">
        <v>47</v>
      </c>
      <c r="B24" s="158">
        <v>2746.8</v>
      </c>
      <c r="C24" s="159">
        <v>2438.6</v>
      </c>
      <c r="D24" s="160">
        <f t="shared" si="2"/>
        <v>88.779670889762613</v>
      </c>
      <c r="E24" s="161">
        <v>1916.5</v>
      </c>
      <c r="F24" s="161">
        <v>1662.2</v>
      </c>
      <c r="G24" s="896">
        <f t="shared" si="3"/>
        <v>86.731020088703374</v>
      </c>
      <c r="H24" s="901">
        <v>800.6</v>
      </c>
      <c r="I24" s="162">
        <v>747.1</v>
      </c>
      <c r="J24" s="160">
        <f t="shared" si="4"/>
        <v>93.317511866100418</v>
      </c>
      <c r="K24" s="204">
        <v>29.7</v>
      </c>
      <c r="L24" s="204">
        <v>29.3</v>
      </c>
      <c r="M24" s="160">
        <f t="shared" si="5"/>
        <v>98.653198653198658</v>
      </c>
    </row>
    <row r="25" spans="1:13" ht="13.5" thickTop="1" x14ac:dyDescent="0.2">
      <c r="A25" s="141"/>
      <c r="B25" s="163"/>
      <c r="C25" s="164"/>
      <c r="D25" s="164"/>
    </row>
    <row r="26" spans="1:13" ht="13.5" x14ac:dyDescent="0.2">
      <c r="A26" s="121" t="s">
        <v>88</v>
      </c>
    </row>
    <row r="27" spans="1:13" ht="14.25" x14ac:dyDescent="0.2">
      <c r="A27" s="1085"/>
      <c r="B27" s="1085"/>
      <c r="C27" s="1085"/>
      <c r="D27" s="1085"/>
    </row>
  </sheetData>
  <mergeCells count="12">
    <mergeCell ref="A3:M3"/>
    <mergeCell ref="A4:M4"/>
    <mergeCell ref="B6:D6"/>
    <mergeCell ref="E6:G6"/>
    <mergeCell ref="H6:J6"/>
    <mergeCell ref="K6:M6"/>
    <mergeCell ref="A27:D27"/>
    <mergeCell ref="B7:C8"/>
    <mergeCell ref="E7:F8"/>
    <mergeCell ref="H7:I8"/>
    <mergeCell ref="K7:L8"/>
    <mergeCell ref="A6:A9"/>
  </mergeCells>
  <printOptions horizontalCentered="1" verticalCentered="1"/>
  <pageMargins left="0.11811023622047245" right="0.11811023622047245" top="0.39370078740157483" bottom="0.39370078740157483" header="0.31496062992125984" footer="0.31496062992125984"/>
  <pageSetup paperSize="9" orientation="landscape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H48" sqref="H48"/>
    </sheetView>
  </sheetViews>
  <sheetFormatPr defaultRowHeight="12.75" x14ac:dyDescent="0.2"/>
  <cols>
    <col min="1" max="1" width="26.28515625" style="166" customWidth="1"/>
    <col min="2" max="10" width="9.7109375" style="166" customWidth="1"/>
    <col min="11" max="16384" width="9.140625" style="93"/>
  </cols>
  <sheetData>
    <row r="1" spans="1:10" x14ac:dyDescent="0.2">
      <c r="A1" s="165"/>
      <c r="B1" s="165"/>
      <c r="J1" s="167" t="s">
        <v>116</v>
      </c>
    </row>
    <row r="2" spans="1:10" x14ac:dyDescent="0.2">
      <c r="A2" s="93"/>
      <c r="B2" s="93"/>
      <c r="C2" s="93"/>
      <c r="D2" s="93"/>
    </row>
    <row r="3" spans="1:10" ht="18.75" x14ac:dyDescent="0.2">
      <c r="A3" s="1102" t="s">
        <v>17</v>
      </c>
      <c r="B3" s="1102"/>
      <c r="C3" s="1102"/>
      <c r="D3" s="1102"/>
      <c r="E3" s="1102"/>
      <c r="F3" s="1102"/>
      <c r="G3" s="1102"/>
      <c r="H3" s="1102"/>
      <c r="I3" s="1102"/>
      <c r="J3" s="1102"/>
    </row>
    <row r="4" spans="1:10" ht="21.75" x14ac:dyDescent="0.2">
      <c r="A4" s="1103" t="s">
        <v>127</v>
      </c>
      <c r="B4" s="1103"/>
      <c r="C4" s="1103"/>
      <c r="D4" s="1103"/>
      <c r="E4" s="1103"/>
      <c r="F4" s="1103"/>
      <c r="G4" s="1103"/>
      <c r="H4" s="1103"/>
      <c r="I4" s="1103"/>
      <c r="J4" s="1103"/>
    </row>
    <row r="5" spans="1:10" ht="13.5" thickBot="1" x14ac:dyDescent="0.25">
      <c r="A5" s="168"/>
      <c r="B5" s="145"/>
      <c r="C5" s="145"/>
      <c r="D5" s="145"/>
    </row>
    <row r="6" spans="1:10" ht="20.100000000000001" customHeight="1" thickTop="1" x14ac:dyDescent="0.2">
      <c r="A6" s="1105" t="s">
        <v>46</v>
      </c>
      <c r="B6" s="1071" t="s">
        <v>47</v>
      </c>
      <c r="C6" s="1072"/>
      <c r="D6" s="1072"/>
      <c r="E6" s="1071" t="s">
        <v>92</v>
      </c>
      <c r="F6" s="1100"/>
      <c r="G6" s="1101"/>
      <c r="H6" s="1100" t="s">
        <v>93</v>
      </c>
      <c r="I6" s="1100"/>
      <c r="J6" s="1101"/>
    </row>
    <row r="7" spans="1:10" ht="5.25" customHeight="1" x14ac:dyDescent="0.2">
      <c r="A7" s="1106"/>
      <c r="B7" s="1086" t="s">
        <v>128</v>
      </c>
      <c r="C7" s="1087"/>
      <c r="D7" s="1108" t="s">
        <v>126</v>
      </c>
      <c r="E7" s="1086" t="s">
        <v>128</v>
      </c>
      <c r="F7" s="1087"/>
      <c r="G7" s="1108" t="s">
        <v>126</v>
      </c>
      <c r="H7" s="1111" t="s">
        <v>128</v>
      </c>
      <c r="I7" s="1087"/>
      <c r="J7" s="1108" t="s">
        <v>126</v>
      </c>
    </row>
    <row r="8" spans="1:10" ht="15" customHeight="1" x14ac:dyDescent="0.2">
      <c r="A8" s="1106"/>
      <c r="B8" s="1088"/>
      <c r="C8" s="1089"/>
      <c r="D8" s="1109"/>
      <c r="E8" s="1088"/>
      <c r="F8" s="1089"/>
      <c r="G8" s="1109"/>
      <c r="H8" s="1112"/>
      <c r="I8" s="1089"/>
      <c r="J8" s="1109"/>
    </row>
    <row r="9" spans="1:10" ht="27" customHeight="1" thickBot="1" x14ac:dyDescent="0.25">
      <c r="A9" s="1107"/>
      <c r="B9" s="226" t="s">
        <v>212</v>
      </c>
      <c r="C9" s="52" t="s">
        <v>211</v>
      </c>
      <c r="D9" s="1110"/>
      <c r="E9" s="226" t="s">
        <v>212</v>
      </c>
      <c r="F9" s="52" t="s">
        <v>211</v>
      </c>
      <c r="G9" s="1110"/>
      <c r="H9" s="877" t="s">
        <v>212</v>
      </c>
      <c r="I9" s="52" t="s">
        <v>211</v>
      </c>
      <c r="J9" s="1110"/>
    </row>
    <row r="10" spans="1:10" ht="20.100000000000001" customHeight="1" thickTop="1" x14ac:dyDescent="0.2">
      <c r="A10" s="149" t="s">
        <v>70</v>
      </c>
      <c r="B10" s="169">
        <v>39</v>
      </c>
      <c r="C10" s="170">
        <v>37.799999999999997</v>
      </c>
      <c r="D10" s="171">
        <v>96.923076923076906</v>
      </c>
      <c r="E10" s="882">
        <v>25.7</v>
      </c>
      <c r="F10" s="170">
        <v>24.9</v>
      </c>
      <c r="G10" s="883">
        <v>96.887159533073927</v>
      </c>
      <c r="H10" s="878">
        <v>13.3</v>
      </c>
      <c r="I10" s="170">
        <v>12.9</v>
      </c>
      <c r="J10" s="171">
        <v>96.992481203007515</v>
      </c>
    </row>
    <row r="11" spans="1:10" ht="20.100000000000001" customHeight="1" x14ac:dyDescent="0.2">
      <c r="A11" s="153" t="s">
        <v>49</v>
      </c>
      <c r="B11" s="173">
        <v>49.099999999999994</v>
      </c>
      <c r="C11" s="174">
        <v>50.900000000000006</v>
      </c>
      <c r="D11" s="172">
        <v>103.66598778004075</v>
      </c>
      <c r="E11" s="884">
        <v>30.2</v>
      </c>
      <c r="F11" s="216">
        <v>29.8</v>
      </c>
      <c r="G11" s="885">
        <v>98.675496688741731</v>
      </c>
      <c r="H11" s="879">
        <v>18.899999999999999</v>
      </c>
      <c r="I11" s="216">
        <v>21.1</v>
      </c>
      <c r="J11" s="370">
        <v>111.64021164021165</v>
      </c>
    </row>
    <row r="12" spans="1:10" ht="20.100000000000001" customHeight="1" x14ac:dyDescent="0.2">
      <c r="A12" s="155" t="s">
        <v>50</v>
      </c>
      <c r="B12" s="173">
        <v>31.5</v>
      </c>
      <c r="C12" s="174">
        <v>29.8</v>
      </c>
      <c r="D12" s="172">
        <v>94.603174603174594</v>
      </c>
      <c r="E12" s="884">
        <v>20.7</v>
      </c>
      <c r="F12" s="216">
        <v>19.8</v>
      </c>
      <c r="G12" s="885">
        <v>95.652173913043484</v>
      </c>
      <c r="H12" s="879">
        <v>10.8</v>
      </c>
      <c r="I12" s="216">
        <v>10</v>
      </c>
      <c r="J12" s="370">
        <v>92.592592592592581</v>
      </c>
    </row>
    <row r="13" spans="1:10" ht="20.100000000000001" customHeight="1" x14ac:dyDescent="0.2">
      <c r="A13" s="153" t="s">
        <v>51</v>
      </c>
      <c r="B13" s="173">
        <v>27.2</v>
      </c>
      <c r="C13" s="174">
        <v>25.299999999999997</v>
      </c>
      <c r="D13" s="172">
        <v>93.014705882352928</v>
      </c>
      <c r="E13" s="884">
        <v>17.399999999999999</v>
      </c>
      <c r="F13" s="216">
        <v>17.2</v>
      </c>
      <c r="G13" s="885">
        <v>98.850574712643677</v>
      </c>
      <c r="H13" s="879">
        <v>9.8000000000000007</v>
      </c>
      <c r="I13" s="216">
        <v>8.1</v>
      </c>
      <c r="J13" s="370">
        <v>82.65306122448979</v>
      </c>
    </row>
    <row r="14" spans="1:10" ht="20.100000000000001" customHeight="1" x14ac:dyDescent="0.2">
      <c r="A14" s="153" t="s">
        <v>52</v>
      </c>
      <c r="B14" s="173">
        <v>10.8</v>
      </c>
      <c r="C14" s="174">
        <v>9.9</v>
      </c>
      <c r="D14" s="172">
        <v>91.666666666666657</v>
      </c>
      <c r="E14" s="884">
        <v>6.1</v>
      </c>
      <c r="F14" s="216">
        <v>6.4</v>
      </c>
      <c r="G14" s="885">
        <v>104.91803278688525</v>
      </c>
      <c r="H14" s="879">
        <v>4.7</v>
      </c>
      <c r="I14" s="216">
        <v>3.5</v>
      </c>
      <c r="J14" s="370">
        <v>74.468085106382972</v>
      </c>
    </row>
    <row r="15" spans="1:10" ht="20.100000000000001" customHeight="1" x14ac:dyDescent="0.2">
      <c r="A15" s="153" t="s">
        <v>53</v>
      </c>
      <c r="B15" s="173">
        <v>37.4</v>
      </c>
      <c r="C15" s="174">
        <v>37.299999999999997</v>
      </c>
      <c r="D15" s="172">
        <v>99.732620320855617</v>
      </c>
      <c r="E15" s="884">
        <v>22</v>
      </c>
      <c r="F15" s="216">
        <v>22.4</v>
      </c>
      <c r="G15" s="885">
        <v>101.81818181818181</v>
      </c>
      <c r="H15" s="879">
        <v>15.4</v>
      </c>
      <c r="I15" s="216">
        <v>14.9</v>
      </c>
      <c r="J15" s="370">
        <v>96.753246753246756</v>
      </c>
    </row>
    <row r="16" spans="1:10" ht="20.100000000000001" customHeight="1" x14ac:dyDescent="0.2">
      <c r="A16" s="153" t="s">
        <v>54</v>
      </c>
      <c r="B16" s="173">
        <v>23.7</v>
      </c>
      <c r="C16" s="174">
        <v>22.4</v>
      </c>
      <c r="D16" s="172">
        <v>94.514767932489448</v>
      </c>
      <c r="E16" s="884">
        <v>15.2</v>
      </c>
      <c r="F16" s="216">
        <v>15.5</v>
      </c>
      <c r="G16" s="885">
        <v>101.97368421052633</v>
      </c>
      <c r="H16" s="879">
        <v>8.5</v>
      </c>
      <c r="I16" s="216">
        <v>6.9</v>
      </c>
      <c r="J16" s="370">
        <v>81.17647058823529</v>
      </c>
    </row>
    <row r="17" spans="1:10" ht="20.100000000000001" customHeight="1" x14ac:dyDescent="0.2">
      <c r="A17" s="153" t="s">
        <v>55</v>
      </c>
      <c r="B17" s="173">
        <v>25.2</v>
      </c>
      <c r="C17" s="174">
        <v>26.8</v>
      </c>
      <c r="D17" s="172">
        <v>106.34920634920636</v>
      </c>
      <c r="E17" s="884">
        <v>16.899999999999999</v>
      </c>
      <c r="F17" s="216">
        <v>17</v>
      </c>
      <c r="G17" s="885">
        <v>100.59171597633136</v>
      </c>
      <c r="H17" s="879">
        <v>8.3000000000000007</v>
      </c>
      <c r="I17" s="216">
        <v>9.8000000000000007</v>
      </c>
      <c r="J17" s="370">
        <v>118.07228915662651</v>
      </c>
    </row>
    <row r="18" spans="1:10" ht="20.100000000000001" customHeight="1" x14ac:dyDescent="0.2">
      <c r="A18" s="153" t="s">
        <v>56</v>
      </c>
      <c r="B18" s="173">
        <v>22.2</v>
      </c>
      <c r="C18" s="174">
        <v>25.9</v>
      </c>
      <c r="D18" s="172">
        <v>116.66666666666667</v>
      </c>
      <c r="E18" s="884">
        <v>14.7</v>
      </c>
      <c r="F18" s="216">
        <v>14.4</v>
      </c>
      <c r="G18" s="885">
        <v>97.959183673469397</v>
      </c>
      <c r="H18" s="879">
        <v>7.5</v>
      </c>
      <c r="I18" s="216">
        <v>11.5</v>
      </c>
      <c r="J18" s="370">
        <v>153.33333333333334</v>
      </c>
    </row>
    <row r="19" spans="1:10" ht="20.100000000000001" customHeight="1" x14ac:dyDescent="0.2">
      <c r="A19" s="153" t="s">
        <v>57</v>
      </c>
      <c r="B19" s="173">
        <v>24.1</v>
      </c>
      <c r="C19" s="174">
        <v>24.6</v>
      </c>
      <c r="D19" s="172">
        <v>102.07468879668049</v>
      </c>
      <c r="E19" s="884">
        <v>16.7</v>
      </c>
      <c r="F19" s="216">
        <v>16.7</v>
      </c>
      <c r="G19" s="885">
        <v>100</v>
      </c>
      <c r="H19" s="879">
        <v>7.4</v>
      </c>
      <c r="I19" s="216">
        <v>7.9</v>
      </c>
      <c r="J19" s="370">
        <v>106.75675675675676</v>
      </c>
    </row>
    <row r="20" spans="1:10" ht="20.100000000000001" customHeight="1" x14ac:dyDescent="0.2">
      <c r="A20" s="153" t="s">
        <v>59</v>
      </c>
      <c r="B20" s="173">
        <v>56.9</v>
      </c>
      <c r="C20" s="174">
        <v>56.4</v>
      </c>
      <c r="D20" s="172">
        <v>99.121265377855877</v>
      </c>
      <c r="E20" s="884">
        <v>33.4</v>
      </c>
      <c r="F20" s="216">
        <v>34.4</v>
      </c>
      <c r="G20" s="885">
        <v>102.9940119760479</v>
      </c>
      <c r="H20" s="879">
        <v>23.5</v>
      </c>
      <c r="I20" s="216">
        <v>22</v>
      </c>
      <c r="J20" s="370">
        <v>93.61702127659575</v>
      </c>
    </row>
    <row r="21" spans="1:10" ht="20.100000000000001" customHeight="1" x14ac:dyDescent="0.2">
      <c r="A21" s="153" t="s">
        <v>58</v>
      </c>
      <c r="B21" s="173">
        <v>25.9</v>
      </c>
      <c r="C21" s="174">
        <v>30.5</v>
      </c>
      <c r="D21" s="172">
        <v>117.76061776061778</v>
      </c>
      <c r="E21" s="884">
        <v>16.899999999999999</v>
      </c>
      <c r="F21" s="216">
        <v>16.399999999999999</v>
      </c>
      <c r="G21" s="885">
        <v>97.041420118343197</v>
      </c>
      <c r="H21" s="879">
        <v>9</v>
      </c>
      <c r="I21" s="216">
        <v>14.1</v>
      </c>
      <c r="J21" s="370">
        <v>156.66666666666666</v>
      </c>
    </row>
    <row r="22" spans="1:10" ht="20.100000000000001" customHeight="1" x14ac:dyDescent="0.2">
      <c r="A22" s="153" t="s">
        <v>61</v>
      </c>
      <c r="B22" s="173">
        <v>56.9</v>
      </c>
      <c r="C22" s="174">
        <v>58.4</v>
      </c>
      <c r="D22" s="172">
        <v>102.63620386643233</v>
      </c>
      <c r="E22" s="884">
        <v>28.7</v>
      </c>
      <c r="F22" s="216">
        <v>27.7</v>
      </c>
      <c r="G22" s="885">
        <v>96.515679442508713</v>
      </c>
      <c r="H22" s="879">
        <v>28.2</v>
      </c>
      <c r="I22" s="216">
        <v>30.7</v>
      </c>
      <c r="J22" s="370">
        <v>108.86524822695036</v>
      </c>
    </row>
    <row r="23" spans="1:10" ht="20.100000000000001" customHeight="1" thickBot="1" x14ac:dyDescent="0.25">
      <c r="A23" s="156" t="s">
        <v>60</v>
      </c>
      <c r="B23" s="371">
        <v>32.4</v>
      </c>
      <c r="C23" s="175">
        <v>32.1</v>
      </c>
      <c r="D23" s="372">
        <v>99.074074074074076</v>
      </c>
      <c r="E23" s="886">
        <v>19</v>
      </c>
      <c r="F23" s="175">
        <v>19.2</v>
      </c>
      <c r="G23" s="887">
        <v>101.05263157894737</v>
      </c>
      <c r="H23" s="880">
        <v>13.4</v>
      </c>
      <c r="I23" s="175">
        <v>12.9</v>
      </c>
      <c r="J23" s="372">
        <v>96.268656716417908</v>
      </c>
    </row>
    <row r="24" spans="1:10" ht="20.100000000000001" customHeight="1" thickTop="1" thickBot="1" x14ac:dyDescent="0.25">
      <c r="A24" s="157" t="s">
        <v>94</v>
      </c>
      <c r="B24" s="158">
        <v>462.1</v>
      </c>
      <c r="C24" s="159">
        <v>468.1</v>
      </c>
      <c r="D24" s="176">
        <v>101.29842025535598</v>
      </c>
      <c r="E24" s="888">
        <v>283.5</v>
      </c>
      <c r="F24" s="177">
        <v>281.8</v>
      </c>
      <c r="G24" s="889">
        <v>99.400352733686077</v>
      </c>
      <c r="H24" s="881">
        <v>178.6</v>
      </c>
      <c r="I24" s="177">
        <v>186.3</v>
      </c>
      <c r="J24" s="176">
        <v>104.31131019036954</v>
      </c>
    </row>
    <row r="25" spans="1:10" ht="13.5" thickTop="1" x14ac:dyDescent="0.2">
      <c r="A25" s="165"/>
      <c r="B25" s="163"/>
      <c r="C25" s="164"/>
      <c r="D25" s="164"/>
    </row>
    <row r="26" spans="1:10" ht="15" customHeight="1" x14ac:dyDescent="0.2">
      <c r="A26" s="121" t="s">
        <v>88</v>
      </c>
      <c r="B26" s="178"/>
      <c r="C26" s="178"/>
      <c r="D26" s="178"/>
      <c r="E26" s="179"/>
      <c r="F26" s="178"/>
      <c r="G26" s="178"/>
      <c r="H26" s="178"/>
      <c r="I26" s="178"/>
      <c r="J26" s="178"/>
    </row>
    <row r="27" spans="1:10" ht="15" customHeight="1" x14ac:dyDescent="0.2">
      <c r="A27" s="180" t="s">
        <v>95</v>
      </c>
      <c r="B27" s="181"/>
      <c r="C27" s="181"/>
      <c r="D27" s="181"/>
      <c r="E27" s="181"/>
      <c r="F27" s="181"/>
      <c r="G27" s="181"/>
      <c r="H27" s="181"/>
      <c r="I27" s="178"/>
      <c r="J27" s="178"/>
    </row>
    <row r="28" spans="1:10" ht="15" customHeight="1" x14ac:dyDescent="0.2">
      <c r="A28" s="1104"/>
      <c r="B28" s="1104"/>
      <c r="C28" s="1104"/>
      <c r="D28" s="1104"/>
      <c r="E28" s="1104"/>
      <c r="F28" s="1104"/>
      <c r="G28" s="1104"/>
      <c r="H28" s="1104"/>
      <c r="I28" s="1104"/>
      <c r="J28" s="1104"/>
    </row>
    <row r="29" spans="1:10" x14ac:dyDescent="0.2">
      <c r="E29" s="211"/>
    </row>
  </sheetData>
  <mergeCells count="13">
    <mergeCell ref="A3:J3"/>
    <mergeCell ref="A4:J4"/>
    <mergeCell ref="A28:J28"/>
    <mergeCell ref="A6:A9"/>
    <mergeCell ref="B6:D6"/>
    <mergeCell ref="E6:G6"/>
    <mergeCell ref="H6:J6"/>
    <mergeCell ref="B7:C8"/>
    <mergeCell ref="D7:D9"/>
    <mergeCell ref="E7:F8"/>
    <mergeCell ref="G7:G9"/>
    <mergeCell ref="H7:I8"/>
    <mergeCell ref="J7:J9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zoomScale="89" zoomScaleNormal="89" workbookViewId="0"/>
  </sheetViews>
  <sheetFormatPr defaultRowHeight="12.75" x14ac:dyDescent="0.2"/>
  <cols>
    <col min="1" max="1" width="34.85546875" style="377" bestFit="1" customWidth="1"/>
    <col min="2" max="4" width="15.7109375" style="377" customWidth="1"/>
    <col min="5" max="16384" width="9.140625" style="377"/>
  </cols>
  <sheetData>
    <row r="1" spans="1:8" ht="15" customHeight="1" x14ac:dyDescent="0.2">
      <c r="D1" s="554" t="s">
        <v>83</v>
      </c>
    </row>
    <row r="2" spans="1:8" ht="31.5" customHeight="1" x14ac:dyDescent="0.2"/>
    <row r="3" spans="1:8" ht="21" customHeight="1" x14ac:dyDescent="0.2">
      <c r="A3" s="1113" t="s">
        <v>136</v>
      </c>
      <c r="B3" s="1113"/>
      <c r="C3" s="1113"/>
      <c r="D3" s="1113"/>
    </row>
    <row r="4" spans="1:8" ht="21" customHeight="1" x14ac:dyDescent="0.2">
      <c r="A4" s="1113" t="s">
        <v>243</v>
      </c>
      <c r="B4" s="1113"/>
      <c r="C4" s="1113"/>
      <c r="D4" s="1113"/>
    </row>
    <row r="5" spans="1:8" ht="38.25" customHeight="1" thickBot="1" x14ac:dyDescent="0.25"/>
    <row r="6" spans="1:8" ht="20.100000000000001" customHeight="1" thickTop="1" x14ac:dyDescent="0.2">
      <c r="A6" s="537"/>
      <c r="B6" s="1114" t="s">
        <v>138</v>
      </c>
      <c r="C6" s="1116" t="s">
        <v>139</v>
      </c>
      <c r="D6" s="1118" t="s">
        <v>146</v>
      </c>
    </row>
    <row r="7" spans="1:8" ht="20.100000000000001" customHeight="1" x14ac:dyDescent="0.2">
      <c r="A7" s="541" t="s">
        <v>137</v>
      </c>
      <c r="B7" s="1115"/>
      <c r="C7" s="1117"/>
      <c r="D7" s="1119"/>
    </row>
    <row r="8" spans="1:8" ht="20.100000000000001" customHeight="1" thickBot="1" x14ac:dyDescent="0.25">
      <c r="A8" s="558"/>
      <c r="B8" s="1115"/>
      <c r="C8" s="1117"/>
      <c r="D8" s="1119"/>
    </row>
    <row r="9" spans="1:8" ht="20.100000000000001" customHeight="1" thickTop="1" thickBot="1" x14ac:dyDescent="0.25">
      <c r="A9" s="580" t="s">
        <v>421</v>
      </c>
      <c r="B9" s="560"/>
      <c r="C9" s="560"/>
      <c r="D9" s="561"/>
    </row>
    <row r="10" spans="1:8" ht="20.100000000000001" customHeight="1" thickTop="1" x14ac:dyDescent="0.2">
      <c r="A10" s="559" t="s">
        <v>140</v>
      </c>
      <c r="B10" s="562" t="s">
        <v>244</v>
      </c>
      <c r="C10" s="563">
        <v>100.8</v>
      </c>
      <c r="D10" s="564" t="s">
        <v>245</v>
      </c>
    </row>
    <row r="11" spans="1:8" ht="20.100000000000001" customHeight="1" x14ac:dyDescent="0.2">
      <c r="A11" s="555" t="s">
        <v>141</v>
      </c>
      <c r="B11" s="565" t="s">
        <v>246</v>
      </c>
      <c r="C11" s="566">
        <v>100.2</v>
      </c>
      <c r="D11" s="567" t="s">
        <v>245</v>
      </c>
    </row>
    <row r="12" spans="1:8" ht="20.100000000000001" customHeight="1" thickBot="1" x14ac:dyDescent="0.25">
      <c r="A12" s="556" t="s">
        <v>142</v>
      </c>
      <c r="B12" s="568" t="s">
        <v>247</v>
      </c>
      <c r="C12" s="569">
        <v>99.9</v>
      </c>
      <c r="D12" s="570" t="s">
        <v>248</v>
      </c>
    </row>
    <row r="13" spans="1:8" ht="20.100000000000001" customHeight="1" thickTop="1" thickBot="1" x14ac:dyDescent="0.25">
      <c r="A13" s="581" t="s">
        <v>422</v>
      </c>
      <c r="B13" s="571"/>
      <c r="C13" s="571"/>
      <c r="D13" s="572"/>
    </row>
    <row r="14" spans="1:8" ht="20.100000000000001" customHeight="1" thickTop="1" x14ac:dyDescent="0.2">
      <c r="A14" s="559" t="s">
        <v>140</v>
      </c>
      <c r="B14" s="562" t="s">
        <v>249</v>
      </c>
      <c r="C14" s="573" t="s">
        <v>250</v>
      </c>
      <c r="D14" s="564" t="s">
        <v>251</v>
      </c>
      <c r="F14" s="540"/>
      <c r="G14" s="540"/>
      <c r="H14" s="540"/>
    </row>
    <row r="15" spans="1:8" ht="20.100000000000001" customHeight="1" x14ac:dyDescent="0.2">
      <c r="A15" s="555" t="s">
        <v>141</v>
      </c>
      <c r="B15" s="565" t="s">
        <v>244</v>
      </c>
      <c r="C15" s="574" t="s">
        <v>252</v>
      </c>
      <c r="D15" s="567" t="s">
        <v>249</v>
      </c>
      <c r="F15" s="540"/>
      <c r="G15" s="540"/>
      <c r="H15" s="540"/>
    </row>
    <row r="16" spans="1:8" ht="20.100000000000001" customHeight="1" thickBot="1" x14ac:dyDescent="0.25">
      <c r="A16" s="556" t="s">
        <v>142</v>
      </c>
      <c r="B16" s="568" t="s">
        <v>249</v>
      </c>
      <c r="C16" s="575" t="s">
        <v>252</v>
      </c>
      <c r="D16" s="570" t="s">
        <v>253</v>
      </c>
      <c r="F16" s="540"/>
      <c r="G16" s="540"/>
      <c r="H16" s="540"/>
    </row>
    <row r="17" spans="1:8" ht="20.100000000000001" customHeight="1" thickTop="1" thickBot="1" x14ac:dyDescent="0.25">
      <c r="A17" s="581" t="s">
        <v>143</v>
      </c>
      <c r="B17" s="571"/>
      <c r="C17" s="571"/>
      <c r="D17" s="572"/>
      <c r="F17" s="539"/>
      <c r="G17" s="539"/>
      <c r="H17" s="539"/>
    </row>
    <row r="18" spans="1:8" ht="20.100000000000001" customHeight="1" thickTop="1" x14ac:dyDescent="0.2">
      <c r="A18" s="559" t="s">
        <v>140</v>
      </c>
      <c r="B18" s="562" t="s">
        <v>244</v>
      </c>
      <c r="C18" s="573" t="s">
        <v>249</v>
      </c>
      <c r="D18" s="564" t="s">
        <v>254</v>
      </c>
      <c r="F18" s="539"/>
      <c r="G18" s="539"/>
      <c r="H18" s="539"/>
    </row>
    <row r="19" spans="1:8" ht="20.100000000000001" customHeight="1" x14ac:dyDescent="0.2">
      <c r="A19" s="555" t="s">
        <v>141</v>
      </c>
      <c r="B19" s="565" t="s">
        <v>249</v>
      </c>
      <c r="C19" s="574" t="s">
        <v>249</v>
      </c>
      <c r="D19" s="567" t="s">
        <v>244</v>
      </c>
    </row>
    <row r="20" spans="1:8" ht="20.100000000000001" customHeight="1" thickBot="1" x14ac:dyDescent="0.25">
      <c r="A20" s="556" t="s">
        <v>142</v>
      </c>
      <c r="B20" s="568" t="s">
        <v>251</v>
      </c>
      <c r="C20" s="575" t="s">
        <v>253</v>
      </c>
      <c r="D20" s="570" t="s">
        <v>249</v>
      </c>
    </row>
    <row r="21" spans="1:8" ht="20.100000000000001" customHeight="1" thickTop="1" thickBot="1" x14ac:dyDescent="0.25">
      <c r="A21" s="581" t="s">
        <v>144</v>
      </c>
      <c r="B21" s="571"/>
      <c r="C21" s="571"/>
      <c r="D21" s="576"/>
    </row>
    <row r="22" spans="1:8" ht="20.100000000000001" customHeight="1" thickTop="1" x14ac:dyDescent="0.2">
      <c r="A22" s="559" t="s">
        <v>140</v>
      </c>
      <c r="B22" s="562" t="s">
        <v>244</v>
      </c>
      <c r="C22" s="573" t="s">
        <v>249</v>
      </c>
      <c r="D22" s="564" t="s">
        <v>254</v>
      </c>
    </row>
    <row r="23" spans="1:8" ht="20.100000000000001" customHeight="1" x14ac:dyDescent="0.2">
      <c r="A23" s="555" t="s">
        <v>141</v>
      </c>
      <c r="B23" s="568" t="s">
        <v>249</v>
      </c>
      <c r="C23" s="575" t="s">
        <v>249</v>
      </c>
      <c r="D23" s="570" t="s">
        <v>244</v>
      </c>
    </row>
    <row r="24" spans="1:8" ht="20.100000000000001" customHeight="1" thickBot="1" x14ac:dyDescent="0.25">
      <c r="A24" s="557" t="s">
        <v>142</v>
      </c>
      <c r="B24" s="577" t="s">
        <v>249</v>
      </c>
      <c r="C24" s="578" t="s">
        <v>249</v>
      </c>
      <c r="D24" s="579" t="s">
        <v>244</v>
      </c>
    </row>
    <row r="25" spans="1:8" ht="12" customHeight="1" thickTop="1" x14ac:dyDescent="0.2">
      <c r="A25" s="538"/>
      <c r="B25" s="8"/>
      <c r="C25" s="8"/>
      <c r="D25" s="8"/>
    </row>
    <row r="26" spans="1:8" ht="21.75" customHeight="1" x14ac:dyDescent="0.2">
      <c r="A26" s="1" t="s">
        <v>170</v>
      </c>
    </row>
    <row r="27" spans="1:8" ht="20.100000000000001" customHeight="1" x14ac:dyDescent="0.2"/>
    <row r="28" spans="1:8" ht="20.100000000000001" customHeight="1" x14ac:dyDescent="0.2"/>
    <row r="29" spans="1:8" ht="20.100000000000001" customHeight="1" x14ac:dyDescent="0.2"/>
    <row r="30" spans="1:8" ht="20.100000000000001" customHeight="1" x14ac:dyDescent="0.2"/>
    <row r="31" spans="1:8" ht="20.100000000000001" customHeight="1" x14ac:dyDescent="0.2"/>
    <row r="32" spans="1:8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</sheetData>
  <mergeCells count="5">
    <mergeCell ref="A3:D3"/>
    <mergeCell ref="A4:D4"/>
    <mergeCell ref="B6:B8"/>
    <mergeCell ref="C6:C8"/>
    <mergeCell ref="D6:D8"/>
  </mergeCells>
  <printOptions horizontalCentered="1" verticalCentered="1"/>
  <pageMargins left="0.51181102362204722" right="0.51181102362204722" top="0.94488188976377963" bottom="0.94488188976377963" header="0.31496062992125984" footer="0.31496062992125984"/>
  <pageSetup paperSize="9" orientation="portrait" r:id="rId1"/>
  <ignoredErrors>
    <ignoredError sqref="B10:D2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/>
  </sheetViews>
  <sheetFormatPr defaultRowHeight="12.75" x14ac:dyDescent="0.2"/>
  <cols>
    <col min="1" max="1" width="38.42578125" style="8" customWidth="1"/>
    <col min="2" max="4" width="15.7109375" style="8" customWidth="1"/>
    <col min="5" max="16384" width="9.140625" style="8"/>
  </cols>
  <sheetData>
    <row r="1" spans="1:4" x14ac:dyDescent="0.2">
      <c r="D1" s="554" t="s">
        <v>89</v>
      </c>
    </row>
    <row r="3" spans="1:4" ht="22.5" customHeight="1" x14ac:dyDescent="0.2">
      <c r="A3" s="1120" t="s">
        <v>276</v>
      </c>
      <c r="B3" s="1120"/>
      <c r="C3" s="1120"/>
      <c r="D3" s="1120"/>
    </row>
    <row r="4" spans="1:4" ht="22.5" customHeight="1" x14ac:dyDescent="0.2">
      <c r="A4" s="1121" t="s">
        <v>255</v>
      </c>
      <c r="B4" s="1121"/>
      <c r="C4" s="1121"/>
      <c r="D4" s="1121"/>
    </row>
    <row r="5" spans="1:4" ht="13.5" thickBot="1" x14ac:dyDescent="0.25"/>
    <row r="6" spans="1:4" ht="7.5" customHeight="1" thickTop="1" x14ac:dyDescent="0.2">
      <c r="A6" s="1122" t="s">
        <v>256</v>
      </c>
      <c r="B6" s="1125" t="s">
        <v>138</v>
      </c>
      <c r="C6" s="1128" t="s">
        <v>145</v>
      </c>
      <c r="D6" s="1131" t="s">
        <v>257</v>
      </c>
    </row>
    <row r="7" spans="1:4" ht="15.75" customHeight="1" x14ac:dyDescent="0.2">
      <c r="A7" s="1123"/>
      <c r="B7" s="1126"/>
      <c r="C7" s="1129"/>
      <c r="D7" s="1132"/>
    </row>
    <row r="8" spans="1:4" ht="15.75" customHeight="1" thickBot="1" x14ac:dyDescent="0.25">
      <c r="A8" s="1124"/>
      <c r="B8" s="1127"/>
      <c r="C8" s="1130"/>
      <c r="D8" s="1133"/>
    </row>
    <row r="9" spans="1:4" ht="15.95" customHeight="1" thickTop="1" x14ac:dyDescent="0.2">
      <c r="A9" s="542" t="s">
        <v>258</v>
      </c>
      <c r="B9" s="582">
        <v>100.5</v>
      </c>
      <c r="C9" s="583">
        <v>100.5</v>
      </c>
      <c r="D9" s="584">
        <v>100.6</v>
      </c>
    </row>
    <row r="10" spans="1:4" ht="15.95" customHeight="1" x14ac:dyDescent="0.2">
      <c r="A10" s="543" t="s">
        <v>18</v>
      </c>
      <c r="B10" s="585"/>
      <c r="C10" s="586"/>
      <c r="D10" s="587"/>
    </row>
    <row r="11" spans="1:4" ht="15.95" customHeight="1" x14ac:dyDescent="0.2">
      <c r="A11" s="544" t="s">
        <v>147</v>
      </c>
      <c r="B11" s="588">
        <v>98.3</v>
      </c>
      <c r="C11" s="589">
        <v>98.4</v>
      </c>
      <c r="D11" s="590">
        <v>98.3</v>
      </c>
    </row>
    <row r="12" spans="1:4" ht="15.95" customHeight="1" x14ac:dyDescent="0.2">
      <c r="A12" s="550" t="s">
        <v>259</v>
      </c>
      <c r="B12" s="591">
        <v>99</v>
      </c>
      <c r="C12" s="592">
        <v>98.4</v>
      </c>
      <c r="D12" s="593">
        <v>98.5</v>
      </c>
    </row>
    <row r="13" spans="1:4" ht="15.95" customHeight="1" x14ac:dyDescent="0.2">
      <c r="A13" s="551" t="s">
        <v>260</v>
      </c>
      <c r="B13" s="594">
        <v>97.9</v>
      </c>
      <c r="C13" s="595">
        <v>97.8</v>
      </c>
      <c r="D13" s="596">
        <v>97.9</v>
      </c>
    </row>
    <row r="14" spans="1:4" ht="15.95" customHeight="1" x14ac:dyDescent="0.2">
      <c r="A14" s="551" t="s">
        <v>261</v>
      </c>
      <c r="B14" s="594">
        <v>89.1</v>
      </c>
      <c r="C14" s="595">
        <v>89</v>
      </c>
      <c r="D14" s="596">
        <v>89.8</v>
      </c>
    </row>
    <row r="15" spans="1:4" ht="15.95" customHeight="1" x14ac:dyDescent="0.2">
      <c r="A15" s="551" t="s">
        <v>262</v>
      </c>
      <c r="B15" s="594">
        <v>102.8</v>
      </c>
      <c r="C15" s="595">
        <v>103.2</v>
      </c>
      <c r="D15" s="596">
        <v>103.2</v>
      </c>
    </row>
    <row r="16" spans="1:4" ht="15.95" customHeight="1" x14ac:dyDescent="0.2">
      <c r="A16" s="551" t="s">
        <v>263</v>
      </c>
      <c r="B16" s="594">
        <v>116.9</v>
      </c>
      <c r="C16" s="595">
        <v>118.6</v>
      </c>
      <c r="D16" s="596">
        <v>116</v>
      </c>
    </row>
    <row r="17" spans="1:4" ht="15.95" customHeight="1" x14ac:dyDescent="0.2">
      <c r="A17" s="551" t="s">
        <v>264</v>
      </c>
      <c r="B17" s="594">
        <v>98.8</v>
      </c>
      <c r="C17" s="595">
        <v>99.6</v>
      </c>
      <c r="D17" s="596">
        <v>96</v>
      </c>
    </row>
    <row r="18" spans="1:4" ht="15.95" customHeight="1" x14ac:dyDescent="0.2">
      <c r="A18" s="545" t="s">
        <v>148</v>
      </c>
      <c r="B18" s="597">
        <v>103.5</v>
      </c>
      <c r="C18" s="598">
        <v>103.5</v>
      </c>
      <c r="D18" s="599">
        <v>102</v>
      </c>
    </row>
    <row r="19" spans="1:4" ht="15.95" customHeight="1" x14ac:dyDescent="0.2">
      <c r="A19" s="552" t="s">
        <v>265</v>
      </c>
      <c r="B19" s="600">
        <v>103.2</v>
      </c>
      <c r="C19" s="601">
        <v>103.2</v>
      </c>
      <c r="D19" s="602">
        <v>99.2</v>
      </c>
    </row>
    <row r="20" spans="1:4" ht="15.95" customHeight="1" x14ac:dyDescent="0.2">
      <c r="A20" s="551" t="s">
        <v>266</v>
      </c>
      <c r="B20" s="600">
        <v>103.8</v>
      </c>
      <c r="C20" s="601">
        <v>104</v>
      </c>
      <c r="D20" s="602">
        <v>104</v>
      </c>
    </row>
    <row r="21" spans="1:4" ht="15.95" customHeight="1" x14ac:dyDescent="0.2">
      <c r="A21" s="386" t="s">
        <v>149</v>
      </c>
      <c r="B21" s="597">
        <v>102.4</v>
      </c>
      <c r="C21" s="598">
        <v>102.4</v>
      </c>
      <c r="D21" s="599">
        <v>103</v>
      </c>
    </row>
    <row r="22" spans="1:4" ht="15.95" customHeight="1" x14ac:dyDescent="0.2">
      <c r="A22" s="386" t="s">
        <v>150</v>
      </c>
      <c r="B22" s="597">
        <v>100.9</v>
      </c>
      <c r="C22" s="598">
        <v>100.7</v>
      </c>
      <c r="D22" s="599">
        <v>101.6</v>
      </c>
    </row>
    <row r="23" spans="1:4" ht="15.95" customHeight="1" x14ac:dyDescent="0.2">
      <c r="A23" s="552" t="s">
        <v>267</v>
      </c>
      <c r="B23" s="600">
        <v>101.2</v>
      </c>
      <c r="C23" s="603">
        <v>101.2</v>
      </c>
      <c r="D23" s="604">
        <v>101.8</v>
      </c>
    </row>
    <row r="24" spans="1:4" ht="15.95" customHeight="1" x14ac:dyDescent="0.2">
      <c r="A24" s="551" t="s">
        <v>268</v>
      </c>
      <c r="B24" s="600">
        <v>99.5</v>
      </c>
      <c r="C24" s="603">
        <v>99.5</v>
      </c>
      <c r="D24" s="604">
        <v>102.4</v>
      </c>
    </row>
    <row r="25" spans="1:4" ht="15.95" customHeight="1" x14ac:dyDescent="0.2">
      <c r="A25" s="551" t="s">
        <v>269</v>
      </c>
      <c r="B25" s="600">
        <v>100.5</v>
      </c>
      <c r="C25" s="605">
        <v>100.5</v>
      </c>
      <c r="D25" s="606">
        <v>98.7</v>
      </c>
    </row>
    <row r="26" spans="1:4" ht="15.95" customHeight="1" x14ac:dyDescent="0.2">
      <c r="A26" s="551" t="s">
        <v>270</v>
      </c>
      <c r="B26" s="600">
        <v>103.3</v>
      </c>
      <c r="C26" s="605">
        <v>103.3</v>
      </c>
      <c r="D26" s="606">
        <v>105.8</v>
      </c>
    </row>
    <row r="27" spans="1:4" ht="15.95" customHeight="1" x14ac:dyDescent="0.2">
      <c r="A27" s="551" t="s">
        <v>271</v>
      </c>
      <c r="B27" s="600">
        <v>100.6</v>
      </c>
      <c r="C27" s="601">
        <v>100.6</v>
      </c>
      <c r="D27" s="602">
        <v>105</v>
      </c>
    </row>
    <row r="28" spans="1:4" ht="15.95" customHeight="1" x14ac:dyDescent="0.2">
      <c r="A28" s="551" t="s">
        <v>272</v>
      </c>
      <c r="B28" s="600">
        <v>100.9</v>
      </c>
      <c r="C28" s="605">
        <v>100.7</v>
      </c>
      <c r="D28" s="607">
        <v>100.3</v>
      </c>
    </row>
    <row r="29" spans="1:4" ht="15.95" customHeight="1" x14ac:dyDescent="0.2">
      <c r="A29" s="386" t="s">
        <v>151</v>
      </c>
      <c r="B29" s="608">
        <v>100.1</v>
      </c>
      <c r="C29" s="609">
        <v>100.2</v>
      </c>
      <c r="D29" s="610">
        <v>100</v>
      </c>
    </row>
    <row r="30" spans="1:4" ht="15.95" customHeight="1" x14ac:dyDescent="0.2">
      <c r="A30" s="386" t="s">
        <v>152</v>
      </c>
      <c r="B30" s="597">
        <v>102.4</v>
      </c>
      <c r="C30" s="598">
        <v>102.6</v>
      </c>
      <c r="D30" s="599">
        <v>101.9</v>
      </c>
    </row>
    <row r="31" spans="1:4" ht="15.95" customHeight="1" x14ac:dyDescent="0.2">
      <c r="A31" s="386" t="s">
        <v>153</v>
      </c>
      <c r="B31" s="597">
        <v>97.3</v>
      </c>
      <c r="C31" s="598">
        <v>97.8</v>
      </c>
      <c r="D31" s="599">
        <v>97.6</v>
      </c>
    </row>
    <row r="32" spans="1:4" ht="15.95" customHeight="1" x14ac:dyDescent="0.2">
      <c r="A32" s="552" t="s">
        <v>273</v>
      </c>
      <c r="B32" s="600">
        <v>87.5</v>
      </c>
      <c r="C32" s="605">
        <v>88.3</v>
      </c>
      <c r="D32" s="606">
        <v>87.6</v>
      </c>
    </row>
    <row r="33" spans="1:4" ht="15.95" customHeight="1" x14ac:dyDescent="0.2">
      <c r="A33" s="386" t="s">
        <v>154</v>
      </c>
      <c r="B33" s="608">
        <v>99.1</v>
      </c>
      <c r="C33" s="609">
        <v>99.3</v>
      </c>
      <c r="D33" s="610">
        <v>98.6</v>
      </c>
    </row>
    <row r="34" spans="1:4" ht="15.95" customHeight="1" x14ac:dyDescent="0.2">
      <c r="A34" s="386" t="s">
        <v>155</v>
      </c>
      <c r="B34" s="597">
        <v>102.6</v>
      </c>
      <c r="C34" s="598">
        <v>102.2</v>
      </c>
      <c r="D34" s="599">
        <v>102.3</v>
      </c>
    </row>
    <row r="35" spans="1:4" ht="15.95" customHeight="1" x14ac:dyDescent="0.2">
      <c r="A35" s="552" t="s">
        <v>274</v>
      </c>
      <c r="B35" s="600">
        <v>107.4</v>
      </c>
      <c r="C35" s="601">
        <v>107.5</v>
      </c>
      <c r="D35" s="602">
        <v>108.7</v>
      </c>
    </row>
    <row r="36" spans="1:4" ht="15.95" customHeight="1" x14ac:dyDescent="0.2">
      <c r="A36" s="551" t="s">
        <v>275</v>
      </c>
      <c r="B36" s="600">
        <v>106.4</v>
      </c>
      <c r="C36" s="601">
        <v>105.5</v>
      </c>
      <c r="D36" s="602">
        <v>106.3</v>
      </c>
    </row>
    <row r="37" spans="1:4" ht="15.95" customHeight="1" x14ac:dyDescent="0.2">
      <c r="A37" s="386" t="s">
        <v>156</v>
      </c>
      <c r="B37" s="608">
        <v>101.1</v>
      </c>
      <c r="C37" s="611">
        <v>101.3</v>
      </c>
      <c r="D37" s="612">
        <v>101.9</v>
      </c>
    </row>
    <row r="38" spans="1:4" ht="15.95" customHeight="1" x14ac:dyDescent="0.2">
      <c r="A38" s="386" t="s">
        <v>157</v>
      </c>
      <c r="B38" s="608">
        <v>101.2</v>
      </c>
      <c r="C38" s="613">
        <v>101.2</v>
      </c>
      <c r="D38" s="612">
        <v>100.7</v>
      </c>
    </row>
    <row r="39" spans="1:4" ht="15.95" customHeight="1" x14ac:dyDescent="0.2">
      <c r="A39" s="386" t="s">
        <v>158</v>
      </c>
      <c r="B39" s="597">
        <v>100.4</v>
      </c>
      <c r="C39" s="598">
        <v>100.8</v>
      </c>
      <c r="D39" s="599">
        <v>101.1</v>
      </c>
    </row>
    <row r="40" spans="1:4" ht="15.95" customHeight="1" thickBot="1" x14ac:dyDescent="0.25">
      <c r="A40" s="553" t="s">
        <v>159</v>
      </c>
      <c r="B40" s="614">
        <v>104.3</v>
      </c>
      <c r="C40" s="615">
        <v>103.5</v>
      </c>
      <c r="D40" s="616">
        <v>105.1</v>
      </c>
    </row>
    <row r="41" spans="1:4" ht="13.5" thickTop="1" x14ac:dyDescent="0.2">
      <c r="A41" s="546"/>
      <c r="B41" s="547"/>
      <c r="C41" s="548"/>
      <c r="D41" s="548"/>
    </row>
    <row r="42" spans="1:4" x14ac:dyDescent="0.2">
      <c r="A42" s="9" t="s">
        <v>170</v>
      </c>
      <c r="B42" s="549"/>
      <c r="C42" s="549"/>
      <c r="D42" s="549"/>
    </row>
  </sheetData>
  <mergeCells count="6">
    <mergeCell ref="A3:D3"/>
    <mergeCell ref="A4:D4"/>
    <mergeCell ref="A6:A8"/>
    <mergeCell ref="B6:B8"/>
    <mergeCell ref="C6:C8"/>
    <mergeCell ref="D6:D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/>
  </sheetViews>
  <sheetFormatPr defaultRowHeight="15" x14ac:dyDescent="0.2"/>
  <cols>
    <col min="1" max="1" width="37.7109375" style="19" customWidth="1"/>
    <col min="2" max="3" width="12.7109375" style="19" hidden="1" customWidth="1"/>
    <col min="4" max="6" width="11.7109375" style="19" customWidth="1"/>
    <col min="7" max="8" width="13.7109375" style="19" customWidth="1"/>
    <col min="9" max="9" width="12.7109375" style="19" customWidth="1"/>
    <col min="10" max="10" width="14.5703125" style="19" customWidth="1"/>
    <col min="11" max="16384" width="9.140625" style="19"/>
  </cols>
  <sheetData>
    <row r="1" spans="1:16" ht="15.75" x14ac:dyDescent="0.25">
      <c r="A1" s="504"/>
      <c r="B1" s="504"/>
      <c r="C1" s="504"/>
      <c r="D1" s="504"/>
      <c r="E1" s="504"/>
      <c r="F1" s="504"/>
      <c r="G1" s="504"/>
      <c r="H1" s="387" t="s">
        <v>221</v>
      </c>
      <c r="I1"/>
      <c r="J1"/>
      <c r="K1"/>
      <c r="L1"/>
      <c r="M1"/>
      <c r="N1"/>
      <c r="O1"/>
      <c r="P1"/>
    </row>
    <row r="2" spans="1:16" ht="15.75" x14ac:dyDescent="0.25">
      <c r="A2" s="504"/>
      <c r="B2" s="504"/>
      <c r="C2" s="504"/>
      <c r="D2" s="504"/>
      <c r="E2" s="504"/>
      <c r="F2" s="504"/>
      <c r="G2" s="504"/>
      <c r="H2" s="504"/>
      <c r="I2"/>
      <c r="J2"/>
      <c r="K2"/>
      <c r="L2"/>
      <c r="M2"/>
      <c r="N2"/>
      <c r="O2"/>
      <c r="P2"/>
    </row>
    <row r="3" spans="1:16" ht="22.5" customHeight="1" x14ac:dyDescent="0.25">
      <c r="A3" s="1001" t="s">
        <v>222</v>
      </c>
      <c r="B3" s="1001"/>
      <c r="C3" s="1001"/>
      <c r="D3" s="1001"/>
      <c r="E3" s="1001"/>
      <c r="F3" s="1001"/>
      <c r="G3" s="1001"/>
      <c r="H3" s="1001"/>
      <c r="I3"/>
      <c r="J3"/>
      <c r="K3"/>
      <c r="L3"/>
      <c r="M3"/>
      <c r="N3"/>
      <c r="O3"/>
      <c r="P3"/>
    </row>
    <row r="4" spans="1:16" ht="16.5" thickBot="1" x14ac:dyDescent="0.3">
      <c r="A4" s="504"/>
      <c r="B4" s="1134"/>
      <c r="C4" s="1134"/>
      <c r="D4" s="1134"/>
      <c r="E4" s="1134"/>
      <c r="F4" s="1134"/>
      <c r="G4" s="1134"/>
      <c r="H4" s="1134"/>
      <c r="I4"/>
      <c r="J4"/>
      <c r="K4"/>
      <c r="L4"/>
      <c r="M4"/>
      <c r="N4"/>
      <c r="O4"/>
      <c r="P4"/>
    </row>
    <row r="5" spans="1:16" ht="20.100000000000001" customHeight="1" thickTop="1" x14ac:dyDescent="0.25">
      <c r="A5" s="1135" t="s">
        <v>223</v>
      </c>
      <c r="B5" s="1137" t="s">
        <v>224</v>
      </c>
      <c r="C5" s="1138"/>
      <c r="D5" s="1138"/>
      <c r="E5" s="1138"/>
      <c r="F5" s="1139"/>
      <c r="G5" s="1137" t="s">
        <v>225</v>
      </c>
      <c r="H5" s="1139"/>
      <c r="I5"/>
      <c r="J5"/>
      <c r="K5"/>
      <c r="L5"/>
      <c r="M5"/>
      <c r="N5"/>
      <c r="O5"/>
      <c r="P5"/>
    </row>
    <row r="6" spans="1:16" ht="43.5" customHeight="1" thickBot="1" x14ac:dyDescent="0.3">
      <c r="A6" s="1136"/>
      <c r="B6" s="524" t="s">
        <v>169</v>
      </c>
      <c r="C6" s="525" t="s">
        <v>168</v>
      </c>
      <c r="D6" s="526">
        <v>42094</v>
      </c>
      <c r="E6" s="526">
        <v>42369</v>
      </c>
      <c r="F6" s="527">
        <v>42460</v>
      </c>
      <c r="G6" s="528" t="s">
        <v>226</v>
      </c>
      <c r="H6" s="529" t="s">
        <v>227</v>
      </c>
      <c r="I6"/>
      <c r="J6"/>
      <c r="K6"/>
      <c r="L6"/>
      <c r="M6"/>
      <c r="N6"/>
      <c r="O6"/>
      <c r="P6"/>
    </row>
    <row r="7" spans="1:16" ht="18" customHeight="1" thickTop="1" x14ac:dyDescent="0.25">
      <c r="A7" s="1140" t="s">
        <v>167</v>
      </c>
      <c r="B7" s="1142" t="s">
        <v>207</v>
      </c>
      <c r="C7" s="1143"/>
      <c r="D7" s="1143"/>
      <c r="E7" s="1143"/>
      <c r="F7" s="1144"/>
      <c r="G7" s="1142" t="s">
        <v>207</v>
      </c>
      <c r="H7" s="1144"/>
      <c r="I7"/>
      <c r="J7"/>
      <c r="K7"/>
      <c r="L7"/>
      <c r="M7"/>
      <c r="N7"/>
      <c r="O7"/>
      <c r="P7"/>
    </row>
    <row r="8" spans="1:16" ht="13.5" customHeight="1" x14ac:dyDescent="0.25">
      <c r="A8" s="1141"/>
      <c r="B8" s="1145"/>
      <c r="C8" s="1146"/>
      <c r="D8" s="1146"/>
      <c r="E8" s="1146"/>
      <c r="F8" s="1147"/>
      <c r="G8" s="1145"/>
      <c r="H8" s="1147"/>
      <c r="I8"/>
      <c r="J8"/>
      <c r="K8"/>
      <c r="L8"/>
      <c r="M8"/>
      <c r="N8"/>
      <c r="O8"/>
      <c r="P8"/>
    </row>
    <row r="9" spans="1:16" ht="20.100000000000001" customHeight="1" x14ac:dyDescent="0.25">
      <c r="A9" s="386" t="s">
        <v>47</v>
      </c>
      <c r="B9" s="385"/>
      <c r="C9" s="384"/>
      <c r="D9" s="530">
        <v>1238.8</v>
      </c>
      <c r="E9" s="530">
        <v>1323.7</v>
      </c>
      <c r="F9" s="531">
        <v>1331.9</v>
      </c>
      <c r="G9" s="532">
        <v>8.1999999999999993</v>
      </c>
      <c r="H9" s="531">
        <v>93.1</v>
      </c>
      <c r="I9"/>
      <c r="J9"/>
      <c r="K9"/>
      <c r="L9"/>
      <c r="M9"/>
      <c r="N9"/>
      <c r="O9"/>
      <c r="P9"/>
    </row>
    <row r="10" spans="1:16" ht="20.100000000000001" customHeight="1" x14ac:dyDescent="0.25">
      <c r="A10" s="383" t="s">
        <v>18</v>
      </c>
      <c r="B10" s="381"/>
      <c r="C10" s="217"/>
      <c r="D10" s="215"/>
      <c r="E10" s="215"/>
      <c r="F10" s="480"/>
      <c r="G10" s="364"/>
      <c r="H10" s="480"/>
      <c r="I10"/>
      <c r="J10"/>
      <c r="K10"/>
      <c r="L10"/>
      <c r="M10"/>
      <c r="N10"/>
      <c r="O10"/>
      <c r="P10"/>
    </row>
    <row r="11" spans="1:16" ht="20.100000000000001" customHeight="1" x14ac:dyDescent="0.25">
      <c r="A11" s="382" t="s">
        <v>166</v>
      </c>
      <c r="B11" s="381"/>
      <c r="C11" s="217"/>
      <c r="D11" s="215">
        <v>910.5</v>
      </c>
      <c r="E11" s="215">
        <v>971.8</v>
      </c>
      <c r="F11" s="480">
        <v>981.7</v>
      </c>
      <c r="G11" s="364">
        <v>9.9</v>
      </c>
      <c r="H11" s="480">
        <v>71.2</v>
      </c>
      <c r="I11"/>
      <c r="J11"/>
      <c r="K11"/>
      <c r="L11"/>
      <c r="M11"/>
      <c r="N11"/>
      <c r="O11"/>
      <c r="P11"/>
    </row>
    <row r="12" spans="1:16" ht="20.100000000000001" customHeight="1" thickBot="1" x14ac:dyDescent="0.3">
      <c r="A12" s="380" t="s">
        <v>165</v>
      </c>
      <c r="B12" s="379"/>
      <c r="C12" s="65"/>
      <c r="D12" s="38">
        <v>328.3</v>
      </c>
      <c r="E12" s="38">
        <v>351.9</v>
      </c>
      <c r="F12" s="482">
        <v>350.2</v>
      </c>
      <c r="G12" s="366">
        <v>-1.7</v>
      </c>
      <c r="H12" s="482">
        <v>21.9</v>
      </c>
      <c r="I12"/>
      <c r="J12"/>
      <c r="K12"/>
      <c r="L12"/>
      <c r="M12"/>
      <c r="N12"/>
      <c r="O12"/>
      <c r="P12"/>
    </row>
    <row r="13" spans="1:16" ht="18" customHeight="1" thickTop="1" x14ac:dyDescent="0.25">
      <c r="A13" s="1140" t="s">
        <v>164</v>
      </c>
      <c r="B13" s="1142" t="s">
        <v>207</v>
      </c>
      <c r="C13" s="1143"/>
      <c r="D13" s="1143"/>
      <c r="E13" s="1143"/>
      <c r="F13" s="1144"/>
      <c r="G13" s="1142" t="s">
        <v>207</v>
      </c>
      <c r="H13" s="1144"/>
      <c r="I13"/>
      <c r="J13"/>
      <c r="K13"/>
      <c r="L13"/>
      <c r="M13"/>
      <c r="N13"/>
      <c r="O13"/>
      <c r="P13"/>
    </row>
    <row r="14" spans="1:16" ht="13.5" customHeight="1" x14ac:dyDescent="0.25">
      <c r="A14" s="1141"/>
      <c r="B14" s="1145"/>
      <c r="C14" s="1146"/>
      <c r="D14" s="1146"/>
      <c r="E14" s="1146"/>
      <c r="F14" s="1147"/>
      <c r="G14" s="1145"/>
      <c r="H14" s="1147"/>
      <c r="I14"/>
      <c r="J14"/>
      <c r="K14"/>
      <c r="L14"/>
      <c r="M14"/>
      <c r="N14"/>
      <c r="O14"/>
      <c r="P14"/>
    </row>
    <row r="15" spans="1:16" ht="20.100000000000001" customHeight="1" x14ac:dyDescent="0.25">
      <c r="A15" s="386" t="s">
        <v>47</v>
      </c>
      <c r="B15" s="385"/>
      <c r="C15" s="384"/>
      <c r="D15" s="530">
        <v>1943.5</v>
      </c>
      <c r="E15" s="530">
        <v>2034.7</v>
      </c>
      <c r="F15" s="531">
        <v>2066.4</v>
      </c>
      <c r="G15" s="532">
        <v>31.7</v>
      </c>
      <c r="H15" s="531">
        <v>122.9</v>
      </c>
      <c r="I15"/>
      <c r="J15"/>
      <c r="K15"/>
      <c r="L15"/>
      <c r="M15"/>
      <c r="N15"/>
      <c r="O15"/>
      <c r="P15"/>
    </row>
    <row r="16" spans="1:16" ht="20.100000000000001" customHeight="1" x14ac:dyDescent="0.25">
      <c r="A16" s="383" t="s">
        <v>18</v>
      </c>
      <c r="B16" s="381"/>
      <c r="C16" s="217"/>
      <c r="D16" s="215"/>
      <c r="E16" s="215"/>
      <c r="F16" s="480"/>
      <c r="G16" s="364"/>
      <c r="H16" s="480"/>
      <c r="I16"/>
      <c r="J16"/>
      <c r="K16"/>
      <c r="L16"/>
      <c r="M16"/>
      <c r="N16"/>
      <c r="O16"/>
      <c r="P16"/>
    </row>
    <row r="17" spans="1:16" ht="20.100000000000001" customHeight="1" x14ac:dyDescent="0.25">
      <c r="A17" s="382" t="s">
        <v>163</v>
      </c>
      <c r="B17" s="381"/>
      <c r="C17" s="217"/>
      <c r="D17" s="215">
        <v>1272.0999999999999</v>
      </c>
      <c r="E17" s="215">
        <v>1393.1</v>
      </c>
      <c r="F17" s="480">
        <v>1431.6</v>
      </c>
      <c r="G17" s="364">
        <v>38.5</v>
      </c>
      <c r="H17" s="480">
        <v>159.5</v>
      </c>
      <c r="I17"/>
      <c r="J17"/>
      <c r="K17"/>
      <c r="L17"/>
      <c r="M17"/>
      <c r="N17"/>
      <c r="O17"/>
      <c r="P17"/>
    </row>
    <row r="18" spans="1:16" ht="20.100000000000001" customHeight="1" thickBot="1" x14ac:dyDescent="0.3">
      <c r="A18" s="380" t="s">
        <v>162</v>
      </c>
      <c r="B18" s="379"/>
      <c r="C18" s="65"/>
      <c r="D18" s="38">
        <v>671.4</v>
      </c>
      <c r="E18" s="38">
        <v>641.6</v>
      </c>
      <c r="F18" s="482">
        <v>634.9</v>
      </c>
      <c r="G18" s="366">
        <v>-6.7</v>
      </c>
      <c r="H18" s="482">
        <v>-36.5</v>
      </c>
      <c r="I18"/>
      <c r="J18"/>
      <c r="K18"/>
      <c r="L18"/>
      <c r="M18"/>
      <c r="N18"/>
      <c r="O18"/>
      <c r="P18"/>
    </row>
    <row r="19" spans="1:16" ht="12" customHeight="1" thickTop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5.75" x14ac:dyDescent="0.25">
      <c r="A20" s="378" t="s">
        <v>228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4.2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5.7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5.7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5.7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5.7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</sheetData>
  <mergeCells count="12">
    <mergeCell ref="A7:A8"/>
    <mergeCell ref="B7:F8"/>
    <mergeCell ref="G7:H8"/>
    <mergeCell ref="A13:A14"/>
    <mergeCell ref="B13:F14"/>
    <mergeCell ref="G13:H14"/>
    <mergeCell ref="A3:H3"/>
    <mergeCell ref="B4:F4"/>
    <mergeCell ref="G4:H4"/>
    <mergeCell ref="A5:A6"/>
    <mergeCell ref="B5:F5"/>
    <mergeCell ref="G5:H5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/>
  </sheetViews>
  <sheetFormatPr defaultColWidth="9.140625" defaultRowHeight="12.75" x14ac:dyDescent="0.2"/>
  <cols>
    <col min="1" max="1" width="37.7109375" style="388" customWidth="1"/>
    <col min="2" max="5" width="13" style="388" customWidth="1"/>
    <col min="6" max="16384" width="9.140625" style="388"/>
  </cols>
  <sheetData>
    <row r="1" spans="1:5" ht="15" customHeight="1" x14ac:dyDescent="0.2">
      <c r="A1" s="389"/>
      <c r="B1" s="389"/>
      <c r="C1" s="389"/>
      <c r="D1" s="389"/>
      <c r="E1" s="450" t="s">
        <v>208</v>
      </c>
    </row>
    <row r="2" spans="1:5" ht="11.25" customHeight="1" x14ac:dyDescent="0.2">
      <c r="A2" s="389"/>
      <c r="B2" s="389"/>
      <c r="C2" s="389"/>
      <c r="D2" s="389"/>
      <c r="E2" s="389"/>
    </row>
    <row r="3" spans="1:5" ht="24.95" customHeight="1" x14ac:dyDescent="0.3">
      <c r="A3" s="449" t="s">
        <v>14</v>
      </c>
      <c r="B3" s="448"/>
      <c r="C3" s="448"/>
      <c r="D3" s="448"/>
      <c r="E3" s="448"/>
    </row>
    <row r="4" spans="1:5" ht="14.25" customHeight="1" thickBot="1" x14ac:dyDescent="0.35">
      <c r="A4" s="447"/>
      <c r="B4" s="446"/>
      <c r="C4" s="446"/>
      <c r="D4" s="446"/>
      <c r="E4" s="446"/>
    </row>
    <row r="5" spans="1:5" ht="21.75" customHeight="1" thickTop="1" x14ac:dyDescent="0.2">
      <c r="A5" s="906" t="s">
        <v>173</v>
      </c>
      <c r="B5" s="445" t="s">
        <v>207</v>
      </c>
      <c r="C5" s="444"/>
      <c r="D5" s="445" t="s">
        <v>0</v>
      </c>
      <c r="E5" s="444"/>
    </row>
    <row r="6" spans="1:5" ht="34.5" customHeight="1" thickBot="1" x14ac:dyDescent="0.25">
      <c r="A6" s="907"/>
      <c r="B6" s="452" t="s">
        <v>212</v>
      </c>
      <c r="C6" s="451" t="s">
        <v>211</v>
      </c>
      <c r="D6" s="443" t="s">
        <v>1</v>
      </c>
      <c r="E6" s="442" t="s">
        <v>206</v>
      </c>
    </row>
    <row r="7" spans="1:5" ht="20.100000000000001" customHeight="1" thickTop="1" x14ac:dyDescent="0.25">
      <c r="A7" s="425" t="s">
        <v>205</v>
      </c>
      <c r="B7" s="441">
        <v>817.7</v>
      </c>
      <c r="C7" s="423">
        <v>841.7</v>
      </c>
      <c r="D7" s="422" t="s">
        <v>229</v>
      </c>
      <c r="E7" s="421">
        <v>102.38805970149255</v>
      </c>
    </row>
    <row r="8" spans="1:5" ht="20.100000000000001" customHeight="1" x14ac:dyDescent="0.2">
      <c r="A8" s="420" t="s">
        <v>174</v>
      </c>
      <c r="B8" s="438"/>
      <c r="C8" s="418"/>
      <c r="D8" s="417"/>
      <c r="E8" s="416"/>
    </row>
    <row r="9" spans="1:5" ht="20.100000000000001" customHeight="1" x14ac:dyDescent="0.2">
      <c r="A9" s="433" t="s">
        <v>204</v>
      </c>
      <c r="B9" s="438">
        <v>441.2</v>
      </c>
      <c r="C9" s="418">
        <v>466.9</v>
      </c>
      <c r="D9" s="417" t="s">
        <v>230</v>
      </c>
      <c r="E9" s="416">
        <v>105.27363184079603</v>
      </c>
    </row>
    <row r="10" spans="1:5" ht="20.100000000000001" customHeight="1" x14ac:dyDescent="0.2">
      <c r="A10" s="440" t="s">
        <v>203</v>
      </c>
      <c r="B10" s="438">
        <v>333.2</v>
      </c>
      <c r="C10" s="418">
        <v>352.8</v>
      </c>
      <c r="D10" s="417" t="s">
        <v>231</v>
      </c>
      <c r="E10" s="416">
        <v>105.37313432835822</v>
      </c>
    </row>
    <row r="11" spans="1:5" ht="20.100000000000001" customHeight="1" x14ac:dyDescent="0.2">
      <c r="A11" s="433" t="s">
        <v>202</v>
      </c>
      <c r="B11" s="438">
        <v>147.69999999999999</v>
      </c>
      <c r="C11" s="418">
        <v>154.5</v>
      </c>
      <c r="D11" s="439">
        <v>104.6</v>
      </c>
      <c r="E11" s="416">
        <v>104.07960199004975</v>
      </c>
    </row>
    <row r="12" spans="1:5" ht="20.100000000000001" customHeight="1" x14ac:dyDescent="0.2">
      <c r="A12" s="433" t="s">
        <v>201</v>
      </c>
      <c r="B12" s="438">
        <v>150.30000000000001</v>
      </c>
      <c r="C12" s="418">
        <v>149</v>
      </c>
      <c r="D12" s="417" t="s">
        <v>232</v>
      </c>
      <c r="E12" s="416">
        <v>98.706467661691562</v>
      </c>
    </row>
    <row r="13" spans="1:5" ht="20.100000000000001" customHeight="1" x14ac:dyDescent="0.2">
      <c r="A13" s="433" t="s">
        <v>200</v>
      </c>
      <c r="B13" s="438">
        <v>33.9</v>
      </c>
      <c r="C13" s="418">
        <v>25.5</v>
      </c>
      <c r="D13" s="417" t="s">
        <v>233</v>
      </c>
      <c r="E13" s="416">
        <v>75.024875621890558</v>
      </c>
    </row>
    <row r="14" spans="1:5" ht="20.100000000000001" customHeight="1" thickBot="1" x14ac:dyDescent="0.25">
      <c r="A14" s="415" t="s">
        <v>199</v>
      </c>
      <c r="B14" s="437">
        <v>44.6</v>
      </c>
      <c r="C14" s="413">
        <v>45.7</v>
      </c>
      <c r="D14" s="412" t="s">
        <v>192</v>
      </c>
      <c r="E14" s="411">
        <v>101.89054726368161</v>
      </c>
    </row>
    <row r="15" spans="1:5" ht="20.100000000000001" customHeight="1" thickTop="1" x14ac:dyDescent="0.25">
      <c r="A15" s="425" t="s">
        <v>198</v>
      </c>
      <c r="B15" s="436">
        <v>266.60000000000002</v>
      </c>
      <c r="C15" s="423">
        <v>282.39999999999998</v>
      </c>
      <c r="D15" s="435" t="s">
        <v>231</v>
      </c>
      <c r="E15" s="421">
        <v>105.37313432835822</v>
      </c>
    </row>
    <row r="16" spans="1:5" ht="20.100000000000001" customHeight="1" x14ac:dyDescent="0.2">
      <c r="A16" s="420" t="s">
        <v>174</v>
      </c>
      <c r="B16" s="434"/>
      <c r="C16" s="418"/>
      <c r="D16" s="432"/>
      <c r="E16" s="416"/>
    </row>
    <row r="17" spans="1:5" ht="20.100000000000001" customHeight="1" x14ac:dyDescent="0.2">
      <c r="A17" s="433" t="s">
        <v>197</v>
      </c>
      <c r="B17" s="419">
        <v>4.0999999999999996</v>
      </c>
      <c r="C17" s="418">
        <v>3.6</v>
      </c>
      <c r="D17" s="432" t="s">
        <v>234</v>
      </c>
      <c r="E17" s="416">
        <v>86.965174129353244</v>
      </c>
    </row>
    <row r="18" spans="1:5" ht="20.100000000000001" customHeight="1" x14ac:dyDescent="0.2">
      <c r="A18" s="433" t="s">
        <v>196</v>
      </c>
      <c r="B18" s="419">
        <v>40.5</v>
      </c>
      <c r="C18" s="418">
        <v>48.1</v>
      </c>
      <c r="D18" s="432" t="s">
        <v>235</v>
      </c>
      <c r="E18" s="416">
        <v>118.20895522388061</v>
      </c>
    </row>
    <row r="19" spans="1:5" ht="20.100000000000001" customHeight="1" x14ac:dyDescent="0.2">
      <c r="A19" s="431" t="s">
        <v>195</v>
      </c>
      <c r="B19" s="430">
        <v>180.8</v>
      </c>
      <c r="C19" s="429">
        <v>189.7</v>
      </c>
      <c r="D19" s="428" t="s">
        <v>236</v>
      </c>
      <c r="E19" s="427">
        <v>104.37810945273634</v>
      </c>
    </row>
    <row r="20" spans="1:5" ht="20.100000000000001" customHeight="1" thickBot="1" x14ac:dyDescent="0.25">
      <c r="A20" s="415" t="s">
        <v>194</v>
      </c>
      <c r="B20" s="414">
        <v>41.2</v>
      </c>
      <c r="C20" s="413">
        <v>41</v>
      </c>
      <c r="D20" s="426" t="s">
        <v>237</v>
      </c>
      <c r="E20" s="411">
        <v>99.203980099502502</v>
      </c>
    </row>
    <row r="21" spans="1:5" ht="20.100000000000001" customHeight="1" thickTop="1" x14ac:dyDescent="0.25">
      <c r="A21" s="425" t="s">
        <v>193</v>
      </c>
      <c r="B21" s="424">
        <v>551.1</v>
      </c>
      <c r="C21" s="423">
        <v>559.20000000000005</v>
      </c>
      <c r="D21" s="422" t="s">
        <v>238</v>
      </c>
      <c r="E21" s="421">
        <v>100.99502487562191</v>
      </c>
    </row>
    <row r="22" spans="1:5" ht="20.100000000000001" customHeight="1" x14ac:dyDescent="0.2">
      <c r="A22" s="420" t="s">
        <v>174</v>
      </c>
      <c r="B22" s="419"/>
      <c r="C22" s="418"/>
      <c r="D22" s="417"/>
      <c r="E22" s="416"/>
    </row>
    <row r="23" spans="1:5" ht="20.100000000000001" customHeight="1" thickBot="1" x14ac:dyDescent="0.25">
      <c r="A23" s="415" t="s">
        <v>191</v>
      </c>
      <c r="B23" s="414">
        <v>500.6</v>
      </c>
      <c r="C23" s="413">
        <v>514.20000000000005</v>
      </c>
      <c r="D23" s="412" t="s">
        <v>239</v>
      </c>
      <c r="E23" s="411">
        <v>102.18905472636817</v>
      </c>
    </row>
    <row r="24" spans="1:5" ht="20.100000000000001" customHeight="1" thickTop="1" thickBot="1" x14ac:dyDescent="0.3">
      <c r="A24" s="410" t="s">
        <v>190</v>
      </c>
      <c r="B24" s="409">
        <v>59.6</v>
      </c>
      <c r="C24" s="408">
        <v>53.6</v>
      </c>
      <c r="D24" s="407" t="s">
        <v>240</v>
      </c>
      <c r="E24" s="406">
        <v>89.552238805970163</v>
      </c>
    </row>
    <row r="25" spans="1:5" ht="20.100000000000001" customHeight="1" thickTop="1" thickBot="1" x14ac:dyDescent="0.3">
      <c r="A25" s="405" t="s">
        <v>189</v>
      </c>
      <c r="B25" s="404">
        <v>10.64</v>
      </c>
      <c r="C25" s="403">
        <v>9.44</v>
      </c>
      <c r="D25" s="402" t="s">
        <v>19</v>
      </c>
      <c r="E25" s="401" t="s">
        <v>19</v>
      </c>
    </row>
    <row r="26" spans="1:5" ht="11.25" customHeight="1" thickTop="1" x14ac:dyDescent="0.2">
      <c r="A26" s="400"/>
      <c r="B26" s="399"/>
      <c r="C26" s="399"/>
      <c r="D26" s="398"/>
      <c r="E26" s="397"/>
    </row>
    <row r="27" spans="1:5" x14ac:dyDescent="0.2">
      <c r="A27" s="396" t="s">
        <v>188</v>
      </c>
      <c r="B27" s="389"/>
      <c r="C27" s="389"/>
      <c r="D27" s="389"/>
      <c r="E27" s="389"/>
    </row>
    <row r="28" spans="1:5" ht="10.5" customHeight="1" x14ac:dyDescent="0.2">
      <c r="A28" s="395"/>
      <c r="B28" s="389"/>
      <c r="C28" s="389"/>
      <c r="D28" s="389"/>
      <c r="E28" s="389"/>
    </row>
    <row r="29" spans="1:5" ht="13.5" x14ac:dyDescent="0.2">
      <c r="A29" s="394" t="s">
        <v>241</v>
      </c>
      <c r="B29" s="389"/>
      <c r="C29" s="389"/>
      <c r="D29" s="389"/>
      <c r="E29" s="389"/>
    </row>
    <row r="30" spans="1:5" ht="13.5" x14ac:dyDescent="0.2">
      <c r="A30" s="394" t="s">
        <v>187</v>
      </c>
      <c r="B30" s="389"/>
      <c r="C30" s="389"/>
      <c r="D30" s="389"/>
      <c r="E30" s="389"/>
    </row>
    <row r="31" spans="1:5" ht="13.5" x14ac:dyDescent="0.2">
      <c r="A31" s="394" t="s">
        <v>186</v>
      </c>
      <c r="B31" s="389"/>
      <c r="C31" s="389"/>
      <c r="D31" s="389"/>
      <c r="E31" s="389"/>
    </row>
    <row r="32" spans="1:5" x14ac:dyDescent="0.2">
      <c r="A32" s="393" t="s">
        <v>185</v>
      </c>
      <c r="B32" s="389"/>
      <c r="C32" s="389"/>
      <c r="D32" s="389"/>
      <c r="E32" s="389"/>
    </row>
    <row r="33" spans="1:5" ht="13.5" x14ac:dyDescent="0.2">
      <c r="A33" s="392" t="s">
        <v>184</v>
      </c>
      <c r="B33" s="389"/>
      <c r="C33" s="389"/>
      <c r="D33" s="389"/>
      <c r="E33" s="389"/>
    </row>
    <row r="34" spans="1:5" ht="13.5" x14ac:dyDescent="0.2">
      <c r="A34" s="391" t="s">
        <v>183</v>
      </c>
      <c r="B34" s="389"/>
      <c r="C34" s="389"/>
      <c r="D34" s="389"/>
      <c r="E34" s="389"/>
    </row>
    <row r="35" spans="1:5" ht="13.5" x14ac:dyDescent="0.2">
      <c r="A35" s="391" t="s">
        <v>182</v>
      </c>
      <c r="B35" s="389"/>
      <c r="C35" s="389"/>
      <c r="D35" s="389"/>
      <c r="E35" s="389"/>
    </row>
    <row r="36" spans="1:5" ht="13.5" x14ac:dyDescent="0.2">
      <c r="A36" s="391" t="s">
        <v>181</v>
      </c>
      <c r="B36" s="389"/>
      <c r="C36" s="389"/>
      <c r="D36" s="389"/>
      <c r="E36" s="389"/>
    </row>
    <row r="37" spans="1:5" ht="13.5" x14ac:dyDescent="0.2">
      <c r="A37" s="392" t="s">
        <v>180</v>
      </c>
      <c r="B37" s="389"/>
      <c r="C37" s="389"/>
      <c r="D37" s="389"/>
      <c r="E37" s="389"/>
    </row>
    <row r="38" spans="1:5" ht="13.5" x14ac:dyDescent="0.2">
      <c r="A38" s="391" t="s">
        <v>179</v>
      </c>
      <c r="B38" s="389"/>
      <c r="C38" s="389"/>
      <c r="D38" s="389"/>
      <c r="E38" s="389"/>
    </row>
    <row r="39" spans="1:5" ht="13.5" x14ac:dyDescent="0.2">
      <c r="A39" s="391" t="s">
        <v>178</v>
      </c>
      <c r="B39" s="389"/>
      <c r="C39" s="389"/>
      <c r="D39" s="389"/>
      <c r="E39" s="389"/>
    </row>
    <row r="40" spans="1:5" ht="15" customHeight="1" x14ac:dyDescent="0.2">
      <c r="A40" s="389"/>
      <c r="B40" s="389"/>
      <c r="C40" s="389"/>
      <c r="D40" s="389"/>
      <c r="E40" s="389"/>
    </row>
    <row r="41" spans="1:5" x14ac:dyDescent="0.2">
      <c r="A41" s="390" t="s">
        <v>177</v>
      </c>
      <c r="B41" s="389"/>
      <c r="C41" s="389"/>
      <c r="D41" s="389"/>
      <c r="E41" s="389"/>
    </row>
  </sheetData>
  <mergeCells count="1">
    <mergeCell ref="A5:A6"/>
  </mergeCells>
  <printOptions horizontalCentered="1" verticalCentered="1"/>
  <pageMargins left="0" right="0" top="0.98425196850393704" bottom="0.98425196850393704" header="0.51181102362204722" footer="0.51181102362204722"/>
  <pageSetup paperSize="9" scale="95" orientation="portrait" r:id="rId1"/>
  <headerFooter alignWithMargins="0"/>
  <ignoredErrors>
    <ignoredError sqref="D7:D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/>
  </sheetViews>
  <sheetFormatPr defaultRowHeight="12.75" x14ac:dyDescent="0.2"/>
  <cols>
    <col min="1" max="1" width="32" style="617" customWidth="1"/>
    <col min="2" max="5" width="20.7109375" style="617" customWidth="1"/>
    <col min="6" max="16384" width="9.140625" style="617"/>
  </cols>
  <sheetData>
    <row r="1" spans="1:5" s="621" customFormat="1" ht="15" customHeight="1" x14ac:dyDescent="0.2">
      <c r="E1" s="644" t="s">
        <v>289</v>
      </c>
    </row>
    <row r="2" spans="1:5" s="621" customFormat="1" ht="15" customHeight="1" x14ac:dyDescent="0.2"/>
    <row r="3" spans="1:5" s="643" customFormat="1" ht="35.1" customHeight="1" x14ac:dyDescent="0.25">
      <c r="A3" s="908" t="s">
        <v>288</v>
      </c>
      <c r="B3" s="909"/>
      <c r="C3" s="909"/>
      <c r="D3" s="909"/>
      <c r="E3" s="909"/>
    </row>
    <row r="4" spans="1:5" s="621" customFormat="1" ht="24.95" customHeight="1" x14ac:dyDescent="0.2">
      <c r="A4" s="910" t="s">
        <v>287</v>
      </c>
      <c r="B4" s="911"/>
      <c r="C4" s="911"/>
      <c r="D4" s="911"/>
      <c r="E4" s="911"/>
    </row>
    <row r="5" spans="1:5" s="621" customFormat="1" ht="15" customHeight="1" x14ac:dyDescent="0.2">
      <c r="A5" s="642"/>
      <c r="B5" s="642"/>
      <c r="C5" s="642"/>
      <c r="D5" s="642"/>
      <c r="E5" s="642"/>
    </row>
    <row r="6" spans="1:5" s="621" customFormat="1" ht="15" customHeight="1" thickBot="1" x14ac:dyDescent="0.25">
      <c r="A6" s="642"/>
      <c r="B6" s="642"/>
      <c r="C6" s="642"/>
      <c r="D6" s="642"/>
      <c r="E6" s="642"/>
    </row>
    <row r="7" spans="1:5" s="621" customFormat="1" ht="35.1" customHeight="1" thickTop="1" x14ac:dyDescent="0.2">
      <c r="A7" s="912"/>
      <c r="B7" s="914" t="s">
        <v>286</v>
      </c>
      <c r="C7" s="915"/>
      <c r="D7" s="916" t="s">
        <v>0</v>
      </c>
      <c r="E7" s="917"/>
    </row>
    <row r="8" spans="1:5" s="637" customFormat="1" ht="35.1" customHeight="1" thickBot="1" x14ac:dyDescent="0.25">
      <c r="A8" s="913"/>
      <c r="B8" s="641" t="s">
        <v>212</v>
      </c>
      <c r="C8" s="640" t="s">
        <v>211</v>
      </c>
      <c r="D8" s="639" t="s">
        <v>1</v>
      </c>
      <c r="E8" s="638" t="s">
        <v>285</v>
      </c>
    </row>
    <row r="9" spans="1:5" s="621" customFormat="1" ht="45" customHeight="1" thickTop="1" x14ac:dyDescent="0.2">
      <c r="A9" s="636" t="s">
        <v>284</v>
      </c>
      <c r="B9" s="635">
        <v>25469</v>
      </c>
      <c r="C9" s="634">
        <v>26609</v>
      </c>
      <c r="D9" s="633">
        <v>104.5</v>
      </c>
      <c r="E9" s="632">
        <v>104</v>
      </c>
    </row>
    <row r="10" spans="1:5" s="621" customFormat="1" ht="45" customHeight="1" x14ac:dyDescent="0.2">
      <c r="A10" s="631" t="s">
        <v>283</v>
      </c>
      <c r="B10" s="630">
        <v>24877</v>
      </c>
      <c r="C10" s="629">
        <v>25891</v>
      </c>
      <c r="D10" s="628">
        <v>104.1</v>
      </c>
      <c r="E10" s="627">
        <v>103.6</v>
      </c>
    </row>
    <row r="11" spans="1:5" s="621" customFormat="1" ht="45" customHeight="1" thickBot="1" x14ac:dyDescent="0.25">
      <c r="A11" s="626" t="s">
        <v>282</v>
      </c>
      <c r="B11" s="625">
        <v>25361</v>
      </c>
      <c r="C11" s="624">
        <v>26480</v>
      </c>
      <c r="D11" s="623">
        <v>104.4</v>
      </c>
      <c r="E11" s="622">
        <v>103.9</v>
      </c>
    </row>
    <row r="12" spans="1:5" s="618" customFormat="1" ht="15" customHeight="1" thickTop="1" x14ac:dyDescent="0.2"/>
    <row r="13" spans="1:5" s="618" customFormat="1" ht="24.95" customHeight="1" x14ac:dyDescent="0.2">
      <c r="A13" s="620" t="s">
        <v>281</v>
      </c>
    </row>
    <row r="14" spans="1:5" s="618" customFormat="1" ht="12.75" customHeight="1" x14ac:dyDescent="0.2">
      <c r="A14" s="620"/>
    </row>
    <row r="15" spans="1:5" s="618" customFormat="1" ht="12.75" customHeight="1" x14ac:dyDescent="0.2">
      <c r="A15" s="620"/>
    </row>
    <row r="16" spans="1:5" s="618" customFormat="1" ht="12.75" customHeight="1" x14ac:dyDescent="0.2">
      <c r="A16" s="619"/>
    </row>
    <row r="17" spans="1:1" s="618" customFormat="1" ht="12.75" customHeight="1" x14ac:dyDescent="0.2">
      <c r="A17" s="619" t="s">
        <v>280</v>
      </c>
    </row>
  </sheetData>
  <mergeCells count="5">
    <mergeCell ref="A3:E3"/>
    <mergeCell ref="A4:E4"/>
    <mergeCell ref="A7:A8"/>
    <mergeCell ref="B7:C7"/>
    <mergeCell ref="D7:E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A13" sqref="A13:XFD13"/>
    </sheetView>
  </sheetViews>
  <sheetFormatPr defaultColWidth="9" defaultRowHeight="12.75" x14ac:dyDescent="0.2"/>
  <cols>
    <col min="1" max="1" width="30.7109375" style="645" customWidth="1"/>
    <col min="2" max="7" width="14.7109375" style="645" customWidth="1"/>
    <col min="8" max="256" width="9" style="645"/>
    <col min="257" max="257" width="35.7109375" style="645" customWidth="1"/>
    <col min="258" max="259" width="18.28515625" style="645" bestFit="1" customWidth="1"/>
    <col min="260" max="260" width="17.85546875" style="645" bestFit="1" customWidth="1"/>
    <col min="261" max="261" width="15.7109375" style="645" customWidth="1"/>
    <col min="262" max="263" width="18.28515625" style="645" bestFit="1" customWidth="1"/>
    <col min="264" max="512" width="9" style="645"/>
    <col min="513" max="513" width="35.7109375" style="645" customWidth="1"/>
    <col min="514" max="515" width="18.28515625" style="645" bestFit="1" customWidth="1"/>
    <col min="516" max="516" width="17.85546875" style="645" bestFit="1" customWidth="1"/>
    <col min="517" max="517" width="15.7109375" style="645" customWidth="1"/>
    <col min="518" max="519" width="18.28515625" style="645" bestFit="1" customWidth="1"/>
    <col min="520" max="768" width="9" style="645"/>
    <col min="769" max="769" width="35.7109375" style="645" customWidth="1"/>
    <col min="770" max="771" width="18.28515625" style="645" bestFit="1" customWidth="1"/>
    <col min="772" max="772" width="17.85546875" style="645" bestFit="1" customWidth="1"/>
    <col min="773" max="773" width="15.7109375" style="645" customWidth="1"/>
    <col min="774" max="775" width="18.28515625" style="645" bestFit="1" customWidth="1"/>
    <col min="776" max="1024" width="9" style="645"/>
    <col min="1025" max="1025" width="35.7109375" style="645" customWidth="1"/>
    <col min="1026" max="1027" width="18.28515625" style="645" bestFit="1" customWidth="1"/>
    <col min="1028" max="1028" width="17.85546875" style="645" bestFit="1" customWidth="1"/>
    <col min="1029" max="1029" width="15.7109375" style="645" customWidth="1"/>
    <col min="1030" max="1031" width="18.28515625" style="645" bestFit="1" customWidth="1"/>
    <col min="1032" max="1280" width="9" style="645"/>
    <col min="1281" max="1281" width="35.7109375" style="645" customWidth="1"/>
    <col min="1282" max="1283" width="18.28515625" style="645" bestFit="1" customWidth="1"/>
    <col min="1284" max="1284" width="17.85546875" style="645" bestFit="1" customWidth="1"/>
    <col min="1285" max="1285" width="15.7109375" style="645" customWidth="1"/>
    <col min="1286" max="1287" width="18.28515625" style="645" bestFit="1" customWidth="1"/>
    <col min="1288" max="1536" width="9" style="645"/>
    <col min="1537" max="1537" width="35.7109375" style="645" customWidth="1"/>
    <col min="1538" max="1539" width="18.28515625" style="645" bestFit="1" customWidth="1"/>
    <col min="1540" max="1540" width="17.85546875" style="645" bestFit="1" customWidth="1"/>
    <col min="1541" max="1541" width="15.7109375" style="645" customWidth="1"/>
    <col min="1542" max="1543" width="18.28515625" style="645" bestFit="1" customWidth="1"/>
    <col min="1544" max="1792" width="9" style="645"/>
    <col min="1793" max="1793" width="35.7109375" style="645" customWidth="1"/>
    <col min="1794" max="1795" width="18.28515625" style="645" bestFit="1" customWidth="1"/>
    <col min="1796" max="1796" width="17.85546875" style="645" bestFit="1" customWidth="1"/>
    <col min="1797" max="1797" width="15.7109375" style="645" customWidth="1"/>
    <col min="1798" max="1799" width="18.28515625" style="645" bestFit="1" customWidth="1"/>
    <col min="1800" max="2048" width="9" style="645"/>
    <col min="2049" max="2049" width="35.7109375" style="645" customWidth="1"/>
    <col min="2050" max="2051" width="18.28515625" style="645" bestFit="1" customWidth="1"/>
    <col min="2052" max="2052" width="17.85546875" style="645" bestFit="1" customWidth="1"/>
    <col min="2053" max="2053" width="15.7109375" style="645" customWidth="1"/>
    <col min="2054" max="2055" width="18.28515625" style="645" bestFit="1" customWidth="1"/>
    <col min="2056" max="2304" width="9" style="645"/>
    <col min="2305" max="2305" width="35.7109375" style="645" customWidth="1"/>
    <col min="2306" max="2307" width="18.28515625" style="645" bestFit="1" customWidth="1"/>
    <col min="2308" max="2308" width="17.85546875" style="645" bestFit="1" customWidth="1"/>
    <col min="2309" max="2309" width="15.7109375" style="645" customWidth="1"/>
    <col min="2310" max="2311" width="18.28515625" style="645" bestFit="1" customWidth="1"/>
    <col min="2312" max="2560" width="9" style="645"/>
    <col min="2561" max="2561" width="35.7109375" style="645" customWidth="1"/>
    <col min="2562" max="2563" width="18.28515625" style="645" bestFit="1" customWidth="1"/>
    <col min="2564" max="2564" width="17.85546875" style="645" bestFit="1" customWidth="1"/>
    <col min="2565" max="2565" width="15.7109375" style="645" customWidth="1"/>
    <col min="2566" max="2567" width="18.28515625" style="645" bestFit="1" customWidth="1"/>
    <col min="2568" max="2816" width="9" style="645"/>
    <col min="2817" max="2817" width="35.7109375" style="645" customWidth="1"/>
    <col min="2818" max="2819" width="18.28515625" style="645" bestFit="1" customWidth="1"/>
    <col min="2820" max="2820" width="17.85546875" style="645" bestFit="1" customWidth="1"/>
    <col min="2821" max="2821" width="15.7109375" style="645" customWidth="1"/>
    <col min="2822" max="2823" width="18.28515625" style="645" bestFit="1" customWidth="1"/>
    <col min="2824" max="3072" width="9" style="645"/>
    <col min="3073" max="3073" width="35.7109375" style="645" customWidth="1"/>
    <col min="3074" max="3075" width="18.28515625" style="645" bestFit="1" customWidth="1"/>
    <col min="3076" max="3076" width="17.85546875" style="645" bestFit="1" customWidth="1"/>
    <col min="3077" max="3077" width="15.7109375" style="645" customWidth="1"/>
    <col min="3078" max="3079" width="18.28515625" style="645" bestFit="1" customWidth="1"/>
    <col min="3080" max="3328" width="9" style="645"/>
    <col min="3329" max="3329" width="35.7109375" style="645" customWidth="1"/>
    <col min="3330" max="3331" width="18.28515625" style="645" bestFit="1" customWidth="1"/>
    <col min="3332" max="3332" width="17.85546875" style="645" bestFit="1" customWidth="1"/>
    <col min="3333" max="3333" width="15.7109375" style="645" customWidth="1"/>
    <col min="3334" max="3335" width="18.28515625" style="645" bestFit="1" customWidth="1"/>
    <col min="3336" max="3584" width="9" style="645"/>
    <col min="3585" max="3585" width="35.7109375" style="645" customWidth="1"/>
    <col min="3586" max="3587" width="18.28515625" style="645" bestFit="1" customWidth="1"/>
    <col min="3588" max="3588" width="17.85546875" style="645" bestFit="1" customWidth="1"/>
    <col min="3589" max="3589" width="15.7109375" style="645" customWidth="1"/>
    <col min="3590" max="3591" width="18.28515625" style="645" bestFit="1" customWidth="1"/>
    <col min="3592" max="3840" width="9" style="645"/>
    <col min="3841" max="3841" width="35.7109375" style="645" customWidth="1"/>
    <col min="3842" max="3843" width="18.28515625" style="645" bestFit="1" customWidth="1"/>
    <col min="3844" max="3844" width="17.85546875" style="645" bestFit="1" customWidth="1"/>
    <col min="3845" max="3845" width="15.7109375" style="645" customWidth="1"/>
    <col min="3846" max="3847" width="18.28515625" style="645" bestFit="1" customWidth="1"/>
    <col min="3848" max="4096" width="9" style="645"/>
    <col min="4097" max="4097" width="35.7109375" style="645" customWidth="1"/>
    <col min="4098" max="4099" width="18.28515625" style="645" bestFit="1" customWidth="1"/>
    <col min="4100" max="4100" width="17.85546875" style="645" bestFit="1" customWidth="1"/>
    <col min="4101" max="4101" width="15.7109375" style="645" customWidth="1"/>
    <col min="4102" max="4103" width="18.28515625" style="645" bestFit="1" customWidth="1"/>
    <col min="4104" max="4352" width="9" style="645"/>
    <col min="4353" max="4353" width="35.7109375" style="645" customWidth="1"/>
    <col min="4354" max="4355" width="18.28515625" style="645" bestFit="1" customWidth="1"/>
    <col min="4356" max="4356" width="17.85546875" style="645" bestFit="1" customWidth="1"/>
    <col min="4357" max="4357" width="15.7109375" style="645" customWidth="1"/>
    <col min="4358" max="4359" width="18.28515625" style="645" bestFit="1" customWidth="1"/>
    <col min="4360" max="4608" width="9" style="645"/>
    <col min="4609" max="4609" width="35.7109375" style="645" customWidth="1"/>
    <col min="4610" max="4611" width="18.28515625" style="645" bestFit="1" customWidth="1"/>
    <col min="4612" max="4612" width="17.85546875" style="645" bestFit="1" customWidth="1"/>
    <col min="4613" max="4613" width="15.7109375" style="645" customWidth="1"/>
    <col min="4614" max="4615" width="18.28515625" style="645" bestFit="1" customWidth="1"/>
    <col min="4616" max="4864" width="9" style="645"/>
    <col min="4865" max="4865" width="35.7109375" style="645" customWidth="1"/>
    <col min="4866" max="4867" width="18.28515625" style="645" bestFit="1" customWidth="1"/>
    <col min="4868" max="4868" width="17.85546875" style="645" bestFit="1" customWidth="1"/>
    <col min="4869" max="4869" width="15.7109375" style="645" customWidth="1"/>
    <col min="4870" max="4871" width="18.28515625" style="645" bestFit="1" customWidth="1"/>
    <col min="4872" max="5120" width="9" style="645"/>
    <col min="5121" max="5121" width="35.7109375" style="645" customWidth="1"/>
    <col min="5122" max="5123" width="18.28515625" style="645" bestFit="1" customWidth="1"/>
    <col min="5124" max="5124" width="17.85546875" style="645" bestFit="1" customWidth="1"/>
    <col min="5125" max="5125" width="15.7109375" style="645" customWidth="1"/>
    <col min="5126" max="5127" width="18.28515625" style="645" bestFit="1" customWidth="1"/>
    <col min="5128" max="5376" width="9" style="645"/>
    <col min="5377" max="5377" width="35.7109375" style="645" customWidth="1"/>
    <col min="5378" max="5379" width="18.28515625" style="645" bestFit="1" customWidth="1"/>
    <col min="5380" max="5380" width="17.85546875" style="645" bestFit="1" customWidth="1"/>
    <col min="5381" max="5381" width="15.7109375" style="645" customWidth="1"/>
    <col min="5382" max="5383" width="18.28515625" style="645" bestFit="1" customWidth="1"/>
    <col min="5384" max="5632" width="9" style="645"/>
    <col min="5633" max="5633" width="35.7109375" style="645" customWidth="1"/>
    <col min="5634" max="5635" width="18.28515625" style="645" bestFit="1" customWidth="1"/>
    <col min="5636" max="5636" width="17.85546875" style="645" bestFit="1" customWidth="1"/>
    <col min="5637" max="5637" width="15.7109375" style="645" customWidth="1"/>
    <col min="5638" max="5639" width="18.28515625" style="645" bestFit="1" customWidth="1"/>
    <col min="5640" max="5888" width="9" style="645"/>
    <col min="5889" max="5889" width="35.7109375" style="645" customWidth="1"/>
    <col min="5890" max="5891" width="18.28515625" style="645" bestFit="1" customWidth="1"/>
    <col min="5892" max="5892" width="17.85546875" style="645" bestFit="1" customWidth="1"/>
    <col min="5893" max="5893" width="15.7109375" style="645" customWidth="1"/>
    <col min="5894" max="5895" width="18.28515625" style="645" bestFit="1" customWidth="1"/>
    <col min="5896" max="6144" width="9" style="645"/>
    <col min="6145" max="6145" width="35.7109375" style="645" customWidth="1"/>
    <col min="6146" max="6147" width="18.28515625" style="645" bestFit="1" customWidth="1"/>
    <col min="6148" max="6148" width="17.85546875" style="645" bestFit="1" customWidth="1"/>
    <col min="6149" max="6149" width="15.7109375" style="645" customWidth="1"/>
    <col min="6150" max="6151" width="18.28515625" style="645" bestFit="1" customWidth="1"/>
    <col min="6152" max="6400" width="9" style="645"/>
    <col min="6401" max="6401" width="35.7109375" style="645" customWidth="1"/>
    <col min="6402" max="6403" width="18.28515625" style="645" bestFit="1" customWidth="1"/>
    <col min="6404" max="6404" width="17.85546875" style="645" bestFit="1" customWidth="1"/>
    <col min="6405" max="6405" width="15.7109375" style="645" customWidth="1"/>
    <col min="6406" max="6407" width="18.28515625" style="645" bestFit="1" customWidth="1"/>
    <col min="6408" max="6656" width="9" style="645"/>
    <col min="6657" max="6657" width="35.7109375" style="645" customWidth="1"/>
    <col min="6658" max="6659" width="18.28515625" style="645" bestFit="1" customWidth="1"/>
    <col min="6660" max="6660" width="17.85546875" style="645" bestFit="1" customWidth="1"/>
    <col min="6661" max="6661" width="15.7109375" style="645" customWidth="1"/>
    <col min="6662" max="6663" width="18.28515625" style="645" bestFit="1" customWidth="1"/>
    <col min="6664" max="6912" width="9" style="645"/>
    <col min="6913" max="6913" width="35.7109375" style="645" customWidth="1"/>
    <col min="6914" max="6915" width="18.28515625" style="645" bestFit="1" customWidth="1"/>
    <col min="6916" max="6916" width="17.85546875" style="645" bestFit="1" customWidth="1"/>
    <col min="6917" max="6917" width="15.7109375" style="645" customWidth="1"/>
    <col min="6918" max="6919" width="18.28515625" style="645" bestFit="1" customWidth="1"/>
    <col min="6920" max="7168" width="9" style="645"/>
    <col min="7169" max="7169" width="35.7109375" style="645" customWidth="1"/>
    <col min="7170" max="7171" width="18.28515625" style="645" bestFit="1" customWidth="1"/>
    <col min="7172" max="7172" width="17.85546875" style="645" bestFit="1" customWidth="1"/>
    <col min="7173" max="7173" width="15.7109375" style="645" customWidth="1"/>
    <col min="7174" max="7175" width="18.28515625" style="645" bestFit="1" customWidth="1"/>
    <col min="7176" max="7424" width="9" style="645"/>
    <col min="7425" max="7425" width="35.7109375" style="645" customWidth="1"/>
    <col min="7426" max="7427" width="18.28515625" style="645" bestFit="1" customWidth="1"/>
    <col min="7428" max="7428" width="17.85546875" style="645" bestFit="1" customWidth="1"/>
    <col min="7429" max="7429" width="15.7109375" style="645" customWidth="1"/>
    <col min="7430" max="7431" width="18.28515625" style="645" bestFit="1" customWidth="1"/>
    <col min="7432" max="7680" width="9" style="645"/>
    <col min="7681" max="7681" width="35.7109375" style="645" customWidth="1"/>
    <col min="7682" max="7683" width="18.28515625" style="645" bestFit="1" customWidth="1"/>
    <col min="7684" max="7684" width="17.85546875" style="645" bestFit="1" customWidth="1"/>
    <col min="7685" max="7685" width="15.7109375" style="645" customWidth="1"/>
    <col min="7686" max="7687" width="18.28515625" style="645" bestFit="1" customWidth="1"/>
    <col min="7688" max="7936" width="9" style="645"/>
    <col min="7937" max="7937" width="35.7109375" style="645" customWidth="1"/>
    <col min="7938" max="7939" width="18.28515625" style="645" bestFit="1" customWidth="1"/>
    <col min="7940" max="7940" width="17.85546875" style="645" bestFit="1" customWidth="1"/>
    <col min="7941" max="7941" width="15.7109375" style="645" customWidth="1"/>
    <col min="7942" max="7943" width="18.28515625" style="645" bestFit="1" customWidth="1"/>
    <col min="7944" max="8192" width="9" style="645"/>
    <col min="8193" max="8193" width="35.7109375" style="645" customWidth="1"/>
    <col min="8194" max="8195" width="18.28515625" style="645" bestFit="1" customWidth="1"/>
    <col min="8196" max="8196" width="17.85546875" style="645" bestFit="1" customWidth="1"/>
    <col min="8197" max="8197" width="15.7109375" style="645" customWidth="1"/>
    <col min="8198" max="8199" width="18.28515625" style="645" bestFit="1" customWidth="1"/>
    <col min="8200" max="8448" width="9" style="645"/>
    <col min="8449" max="8449" width="35.7109375" style="645" customWidth="1"/>
    <col min="8450" max="8451" width="18.28515625" style="645" bestFit="1" customWidth="1"/>
    <col min="8452" max="8452" width="17.85546875" style="645" bestFit="1" customWidth="1"/>
    <col min="8453" max="8453" width="15.7109375" style="645" customWidth="1"/>
    <col min="8454" max="8455" width="18.28515625" style="645" bestFit="1" customWidth="1"/>
    <col min="8456" max="8704" width="9" style="645"/>
    <col min="8705" max="8705" width="35.7109375" style="645" customWidth="1"/>
    <col min="8706" max="8707" width="18.28515625" style="645" bestFit="1" customWidth="1"/>
    <col min="8708" max="8708" width="17.85546875" style="645" bestFit="1" customWidth="1"/>
    <col min="8709" max="8709" width="15.7109375" style="645" customWidth="1"/>
    <col min="8710" max="8711" width="18.28515625" style="645" bestFit="1" customWidth="1"/>
    <col min="8712" max="8960" width="9" style="645"/>
    <col min="8961" max="8961" width="35.7109375" style="645" customWidth="1"/>
    <col min="8962" max="8963" width="18.28515625" style="645" bestFit="1" customWidth="1"/>
    <col min="8964" max="8964" width="17.85546875" style="645" bestFit="1" customWidth="1"/>
    <col min="8965" max="8965" width="15.7109375" style="645" customWidth="1"/>
    <col min="8966" max="8967" width="18.28515625" style="645" bestFit="1" customWidth="1"/>
    <col min="8968" max="9216" width="9" style="645"/>
    <col min="9217" max="9217" width="35.7109375" style="645" customWidth="1"/>
    <col min="9218" max="9219" width="18.28515625" style="645" bestFit="1" customWidth="1"/>
    <col min="9220" max="9220" width="17.85546875" style="645" bestFit="1" customWidth="1"/>
    <col min="9221" max="9221" width="15.7109375" style="645" customWidth="1"/>
    <col min="9222" max="9223" width="18.28515625" style="645" bestFit="1" customWidth="1"/>
    <col min="9224" max="9472" width="9" style="645"/>
    <col min="9473" max="9473" width="35.7109375" style="645" customWidth="1"/>
    <col min="9474" max="9475" width="18.28515625" style="645" bestFit="1" customWidth="1"/>
    <col min="9476" max="9476" width="17.85546875" style="645" bestFit="1" customWidth="1"/>
    <col min="9477" max="9477" width="15.7109375" style="645" customWidth="1"/>
    <col min="9478" max="9479" width="18.28515625" style="645" bestFit="1" customWidth="1"/>
    <col min="9480" max="9728" width="9" style="645"/>
    <col min="9729" max="9729" width="35.7109375" style="645" customWidth="1"/>
    <col min="9730" max="9731" width="18.28515625" style="645" bestFit="1" customWidth="1"/>
    <col min="9732" max="9732" width="17.85546875" style="645" bestFit="1" customWidth="1"/>
    <col min="9733" max="9733" width="15.7109375" style="645" customWidth="1"/>
    <col min="9734" max="9735" width="18.28515625" style="645" bestFit="1" customWidth="1"/>
    <col min="9736" max="9984" width="9" style="645"/>
    <col min="9985" max="9985" width="35.7109375" style="645" customWidth="1"/>
    <col min="9986" max="9987" width="18.28515625" style="645" bestFit="1" customWidth="1"/>
    <col min="9988" max="9988" width="17.85546875" style="645" bestFit="1" customWidth="1"/>
    <col min="9989" max="9989" width="15.7109375" style="645" customWidth="1"/>
    <col min="9990" max="9991" width="18.28515625" style="645" bestFit="1" customWidth="1"/>
    <col min="9992" max="10240" width="9" style="645"/>
    <col min="10241" max="10241" width="35.7109375" style="645" customWidth="1"/>
    <col min="10242" max="10243" width="18.28515625" style="645" bestFit="1" customWidth="1"/>
    <col min="10244" max="10244" width="17.85546875" style="645" bestFit="1" customWidth="1"/>
    <col min="10245" max="10245" width="15.7109375" style="645" customWidth="1"/>
    <col min="10246" max="10247" width="18.28515625" style="645" bestFit="1" customWidth="1"/>
    <col min="10248" max="10496" width="9" style="645"/>
    <col min="10497" max="10497" width="35.7109375" style="645" customWidth="1"/>
    <col min="10498" max="10499" width="18.28515625" style="645" bestFit="1" customWidth="1"/>
    <col min="10500" max="10500" width="17.85546875" style="645" bestFit="1" customWidth="1"/>
    <col min="10501" max="10501" width="15.7109375" style="645" customWidth="1"/>
    <col min="10502" max="10503" width="18.28515625" style="645" bestFit="1" customWidth="1"/>
    <col min="10504" max="10752" width="9" style="645"/>
    <col min="10753" max="10753" width="35.7109375" style="645" customWidth="1"/>
    <col min="10754" max="10755" width="18.28515625" style="645" bestFit="1" customWidth="1"/>
    <col min="10756" max="10756" width="17.85546875" style="645" bestFit="1" customWidth="1"/>
    <col min="10757" max="10757" width="15.7109375" style="645" customWidth="1"/>
    <col min="10758" max="10759" width="18.28515625" style="645" bestFit="1" customWidth="1"/>
    <col min="10760" max="11008" width="9" style="645"/>
    <col min="11009" max="11009" width="35.7109375" style="645" customWidth="1"/>
    <col min="11010" max="11011" width="18.28515625" style="645" bestFit="1" customWidth="1"/>
    <col min="11012" max="11012" width="17.85546875" style="645" bestFit="1" customWidth="1"/>
    <col min="11013" max="11013" width="15.7109375" style="645" customWidth="1"/>
    <col min="11014" max="11015" width="18.28515625" style="645" bestFit="1" customWidth="1"/>
    <col min="11016" max="11264" width="9" style="645"/>
    <col min="11265" max="11265" width="35.7109375" style="645" customWidth="1"/>
    <col min="11266" max="11267" width="18.28515625" style="645" bestFit="1" customWidth="1"/>
    <col min="11268" max="11268" width="17.85546875" style="645" bestFit="1" customWidth="1"/>
    <col min="11269" max="11269" width="15.7109375" style="645" customWidth="1"/>
    <col min="11270" max="11271" width="18.28515625" style="645" bestFit="1" customWidth="1"/>
    <col min="11272" max="11520" width="9" style="645"/>
    <col min="11521" max="11521" width="35.7109375" style="645" customWidth="1"/>
    <col min="11522" max="11523" width="18.28515625" style="645" bestFit="1" customWidth="1"/>
    <col min="11524" max="11524" width="17.85546875" style="645" bestFit="1" customWidth="1"/>
    <col min="11525" max="11525" width="15.7109375" style="645" customWidth="1"/>
    <col min="11526" max="11527" width="18.28515625" style="645" bestFit="1" customWidth="1"/>
    <col min="11528" max="11776" width="9" style="645"/>
    <col min="11777" max="11777" width="35.7109375" style="645" customWidth="1"/>
    <col min="11778" max="11779" width="18.28515625" style="645" bestFit="1" customWidth="1"/>
    <col min="11780" max="11780" width="17.85546875" style="645" bestFit="1" customWidth="1"/>
    <col min="11781" max="11781" width="15.7109375" style="645" customWidth="1"/>
    <col min="11782" max="11783" width="18.28515625" style="645" bestFit="1" customWidth="1"/>
    <col min="11784" max="12032" width="9" style="645"/>
    <col min="12033" max="12033" width="35.7109375" style="645" customWidth="1"/>
    <col min="12034" max="12035" width="18.28515625" style="645" bestFit="1" customWidth="1"/>
    <col min="12036" max="12036" width="17.85546875" style="645" bestFit="1" customWidth="1"/>
    <col min="12037" max="12037" width="15.7109375" style="645" customWidth="1"/>
    <col min="12038" max="12039" width="18.28515625" style="645" bestFit="1" customWidth="1"/>
    <col min="12040" max="12288" width="9" style="645"/>
    <col min="12289" max="12289" width="35.7109375" style="645" customWidth="1"/>
    <col min="12290" max="12291" width="18.28515625" style="645" bestFit="1" customWidth="1"/>
    <col min="12292" max="12292" width="17.85546875" style="645" bestFit="1" customWidth="1"/>
    <col min="12293" max="12293" width="15.7109375" style="645" customWidth="1"/>
    <col min="12294" max="12295" width="18.28515625" style="645" bestFit="1" customWidth="1"/>
    <col min="12296" max="12544" width="9" style="645"/>
    <col min="12545" max="12545" width="35.7109375" style="645" customWidth="1"/>
    <col min="12546" max="12547" width="18.28515625" style="645" bestFit="1" customWidth="1"/>
    <col min="12548" max="12548" width="17.85546875" style="645" bestFit="1" customWidth="1"/>
    <col min="12549" max="12549" width="15.7109375" style="645" customWidth="1"/>
    <col min="12550" max="12551" width="18.28515625" style="645" bestFit="1" customWidth="1"/>
    <col min="12552" max="12800" width="9" style="645"/>
    <col min="12801" max="12801" width="35.7109375" style="645" customWidth="1"/>
    <col min="12802" max="12803" width="18.28515625" style="645" bestFit="1" customWidth="1"/>
    <col min="12804" max="12804" width="17.85546875" style="645" bestFit="1" customWidth="1"/>
    <col min="12805" max="12805" width="15.7109375" style="645" customWidth="1"/>
    <col min="12806" max="12807" width="18.28515625" style="645" bestFit="1" customWidth="1"/>
    <col min="12808" max="13056" width="9" style="645"/>
    <col min="13057" max="13057" width="35.7109375" style="645" customWidth="1"/>
    <col min="13058" max="13059" width="18.28515625" style="645" bestFit="1" customWidth="1"/>
    <col min="13060" max="13060" width="17.85546875" style="645" bestFit="1" customWidth="1"/>
    <col min="13061" max="13061" width="15.7109375" style="645" customWidth="1"/>
    <col min="13062" max="13063" width="18.28515625" style="645" bestFit="1" customWidth="1"/>
    <col min="13064" max="13312" width="9" style="645"/>
    <col min="13313" max="13313" width="35.7109375" style="645" customWidth="1"/>
    <col min="13314" max="13315" width="18.28515625" style="645" bestFit="1" customWidth="1"/>
    <col min="13316" max="13316" width="17.85546875" style="645" bestFit="1" customWidth="1"/>
    <col min="13317" max="13317" width="15.7109375" style="645" customWidth="1"/>
    <col min="13318" max="13319" width="18.28515625" style="645" bestFit="1" customWidth="1"/>
    <col min="13320" max="13568" width="9" style="645"/>
    <col min="13569" max="13569" width="35.7109375" style="645" customWidth="1"/>
    <col min="13570" max="13571" width="18.28515625" style="645" bestFit="1" customWidth="1"/>
    <col min="13572" max="13572" width="17.85546875" style="645" bestFit="1" customWidth="1"/>
    <col min="13573" max="13573" width="15.7109375" style="645" customWidth="1"/>
    <col min="13574" max="13575" width="18.28515625" style="645" bestFit="1" customWidth="1"/>
    <col min="13576" max="13824" width="9" style="645"/>
    <col min="13825" max="13825" width="35.7109375" style="645" customWidth="1"/>
    <col min="13826" max="13827" width="18.28515625" style="645" bestFit="1" customWidth="1"/>
    <col min="13828" max="13828" width="17.85546875" style="645" bestFit="1" customWidth="1"/>
    <col min="13829" max="13829" width="15.7109375" style="645" customWidth="1"/>
    <col min="13830" max="13831" width="18.28515625" style="645" bestFit="1" customWidth="1"/>
    <col min="13832" max="14080" width="9" style="645"/>
    <col min="14081" max="14081" width="35.7109375" style="645" customWidth="1"/>
    <col min="14082" max="14083" width="18.28515625" style="645" bestFit="1" customWidth="1"/>
    <col min="14084" max="14084" width="17.85546875" style="645" bestFit="1" customWidth="1"/>
    <col min="14085" max="14085" width="15.7109375" style="645" customWidth="1"/>
    <col min="14086" max="14087" width="18.28515625" style="645" bestFit="1" customWidth="1"/>
    <col min="14088" max="14336" width="9" style="645"/>
    <col min="14337" max="14337" width="35.7109375" style="645" customWidth="1"/>
    <col min="14338" max="14339" width="18.28515625" style="645" bestFit="1" customWidth="1"/>
    <col min="14340" max="14340" width="17.85546875" style="645" bestFit="1" customWidth="1"/>
    <col min="14341" max="14341" width="15.7109375" style="645" customWidth="1"/>
    <col min="14342" max="14343" width="18.28515625" style="645" bestFit="1" customWidth="1"/>
    <col min="14344" max="14592" width="9" style="645"/>
    <col min="14593" max="14593" width="35.7109375" style="645" customWidth="1"/>
    <col min="14594" max="14595" width="18.28515625" style="645" bestFit="1" customWidth="1"/>
    <col min="14596" max="14596" width="17.85546875" style="645" bestFit="1" customWidth="1"/>
    <col min="14597" max="14597" width="15.7109375" style="645" customWidth="1"/>
    <col min="14598" max="14599" width="18.28515625" style="645" bestFit="1" customWidth="1"/>
    <col min="14600" max="14848" width="9" style="645"/>
    <col min="14849" max="14849" width="35.7109375" style="645" customWidth="1"/>
    <col min="14850" max="14851" width="18.28515625" style="645" bestFit="1" customWidth="1"/>
    <col min="14852" max="14852" width="17.85546875" style="645" bestFit="1" customWidth="1"/>
    <col min="14853" max="14853" width="15.7109375" style="645" customWidth="1"/>
    <col min="14854" max="14855" width="18.28515625" style="645" bestFit="1" customWidth="1"/>
    <col min="14856" max="15104" width="9" style="645"/>
    <col min="15105" max="15105" width="35.7109375" style="645" customWidth="1"/>
    <col min="15106" max="15107" width="18.28515625" style="645" bestFit="1" customWidth="1"/>
    <col min="15108" max="15108" width="17.85546875" style="645" bestFit="1" customWidth="1"/>
    <col min="15109" max="15109" width="15.7109375" style="645" customWidth="1"/>
    <col min="15110" max="15111" width="18.28515625" style="645" bestFit="1" customWidth="1"/>
    <col min="15112" max="15360" width="9" style="645"/>
    <col min="15361" max="15361" width="35.7109375" style="645" customWidth="1"/>
    <col min="15362" max="15363" width="18.28515625" style="645" bestFit="1" customWidth="1"/>
    <col min="15364" max="15364" width="17.85546875" style="645" bestFit="1" customWidth="1"/>
    <col min="15365" max="15365" width="15.7109375" style="645" customWidth="1"/>
    <col min="15366" max="15367" width="18.28515625" style="645" bestFit="1" customWidth="1"/>
    <col min="15368" max="15616" width="9" style="645"/>
    <col min="15617" max="15617" width="35.7109375" style="645" customWidth="1"/>
    <col min="15618" max="15619" width="18.28515625" style="645" bestFit="1" customWidth="1"/>
    <col min="15620" max="15620" width="17.85546875" style="645" bestFit="1" customWidth="1"/>
    <col min="15621" max="15621" width="15.7109375" style="645" customWidth="1"/>
    <col min="15622" max="15623" width="18.28515625" style="645" bestFit="1" customWidth="1"/>
    <col min="15624" max="15872" width="9" style="645"/>
    <col min="15873" max="15873" width="35.7109375" style="645" customWidth="1"/>
    <col min="15874" max="15875" width="18.28515625" style="645" bestFit="1" customWidth="1"/>
    <col min="15876" max="15876" width="17.85546875" style="645" bestFit="1" customWidth="1"/>
    <col min="15877" max="15877" width="15.7109375" style="645" customWidth="1"/>
    <col min="15878" max="15879" width="18.28515625" style="645" bestFit="1" customWidth="1"/>
    <col min="15880" max="16128" width="9" style="645"/>
    <col min="16129" max="16129" width="35.7109375" style="645" customWidth="1"/>
    <col min="16130" max="16131" width="18.28515625" style="645" bestFit="1" customWidth="1"/>
    <col min="16132" max="16132" width="17.85546875" style="645" bestFit="1" customWidth="1"/>
    <col min="16133" max="16133" width="15.7109375" style="645" customWidth="1"/>
    <col min="16134" max="16135" width="18.28515625" style="645" bestFit="1" customWidth="1"/>
    <col min="16136" max="16384" width="9" style="645"/>
  </cols>
  <sheetData>
    <row r="1" spans="1:7" ht="15" customHeight="1" x14ac:dyDescent="0.2">
      <c r="A1" s="646"/>
      <c r="B1" s="646"/>
      <c r="C1" s="646"/>
      <c r="D1" s="646"/>
      <c r="E1" s="646"/>
      <c r="F1" s="646"/>
      <c r="G1" s="674" t="s">
        <v>297</v>
      </c>
    </row>
    <row r="2" spans="1:7" ht="15" customHeight="1" x14ac:dyDescent="0.2">
      <c r="A2" s="646"/>
      <c r="B2" s="646"/>
      <c r="C2" s="646"/>
      <c r="D2" s="646"/>
      <c r="E2" s="646"/>
      <c r="F2" s="646"/>
      <c r="G2" s="646"/>
    </row>
    <row r="3" spans="1:7" ht="22.5" customHeight="1" x14ac:dyDescent="0.2">
      <c r="A3" s="918" t="s">
        <v>296</v>
      </c>
      <c r="B3" s="919"/>
      <c r="C3" s="919"/>
      <c r="D3" s="919"/>
      <c r="E3" s="919"/>
      <c r="F3" s="919"/>
      <c r="G3" s="919"/>
    </row>
    <row r="4" spans="1:7" ht="22.5" customHeight="1" x14ac:dyDescent="0.2">
      <c r="A4" s="920" t="s">
        <v>287</v>
      </c>
      <c r="B4" s="920"/>
      <c r="C4" s="920"/>
      <c r="D4" s="920"/>
      <c r="E4" s="920"/>
      <c r="F4" s="920"/>
      <c r="G4" s="920"/>
    </row>
    <row r="5" spans="1:7" ht="15" customHeight="1" x14ac:dyDescent="0.2">
      <c r="A5" s="673"/>
      <c r="B5" s="673"/>
      <c r="C5" s="673"/>
      <c r="D5" s="673"/>
      <c r="E5" s="673"/>
      <c r="F5" s="673"/>
      <c r="G5" s="673"/>
    </row>
    <row r="6" spans="1:7" ht="15" customHeight="1" thickBot="1" x14ac:dyDescent="0.25">
      <c r="A6" s="646"/>
      <c r="B6" s="646"/>
      <c r="C6" s="646"/>
      <c r="D6" s="646"/>
      <c r="E6" s="646"/>
      <c r="F6" s="646"/>
      <c r="G6" s="646"/>
    </row>
    <row r="7" spans="1:7" s="664" customFormat="1" ht="35.1" customHeight="1" thickTop="1" x14ac:dyDescent="0.2">
      <c r="A7" s="921" t="s">
        <v>173</v>
      </c>
      <c r="B7" s="672" t="s">
        <v>212</v>
      </c>
      <c r="C7" s="671" t="s">
        <v>211</v>
      </c>
      <c r="D7" s="923" t="s">
        <v>0</v>
      </c>
      <c r="E7" s="924"/>
      <c r="F7" s="925" t="s">
        <v>295</v>
      </c>
      <c r="G7" s="926"/>
    </row>
    <row r="8" spans="1:7" s="664" customFormat="1" ht="35.1" customHeight="1" thickBot="1" x14ac:dyDescent="0.25">
      <c r="A8" s="922"/>
      <c r="B8" s="670" t="s">
        <v>97</v>
      </c>
      <c r="C8" s="669" t="s">
        <v>97</v>
      </c>
      <c r="D8" s="668" t="s">
        <v>294</v>
      </c>
      <c r="E8" s="667" t="s">
        <v>293</v>
      </c>
      <c r="F8" s="666" t="s">
        <v>212</v>
      </c>
      <c r="G8" s="665" t="s">
        <v>211</v>
      </c>
    </row>
    <row r="9" spans="1:7" ht="30" customHeight="1" thickTop="1" x14ac:dyDescent="0.2">
      <c r="A9" s="663" t="s">
        <v>292</v>
      </c>
      <c r="B9" s="662">
        <v>25361</v>
      </c>
      <c r="C9" s="661">
        <v>26480</v>
      </c>
      <c r="D9" s="660">
        <v>104.4</v>
      </c>
      <c r="E9" s="659">
        <v>103.9</v>
      </c>
      <c r="F9" s="658">
        <v>100</v>
      </c>
      <c r="G9" s="657">
        <v>100</v>
      </c>
    </row>
    <row r="10" spans="1:7" ht="30" customHeight="1" thickBot="1" x14ac:dyDescent="0.25">
      <c r="A10" s="656" t="s">
        <v>291</v>
      </c>
      <c r="B10" s="655">
        <v>18509</v>
      </c>
      <c r="C10" s="654">
        <v>19495</v>
      </c>
      <c r="D10" s="653">
        <v>105.3</v>
      </c>
      <c r="E10" s="652">
        <v>104.77611940298507</v>
      </c>
      <c r="F10" s="651">
        <v>73</v>
      </c>
      <c r="G10" s="650">
        <v>73.599999999999994</v>
      </c>
    </row>
    <row r="11" spans="1:7" ht="20.100000000000001" customHeight="1" thickTop="1" x14ac:dyDescent="0.2">
      <c r="A11" s="646"/>
      <c r="B11" s="649"/>
      <c r="C11" s="649"/>
      <c r="D11" s="649"/>
      <c r="E11" s="649"/>
      <c r="F11" s="649"/>
      <c r="G11" s="649"/>
    </row>
    <row r="12" spans="1:7" ht="15" customHeight="1" x14ac:dyDescent="0.2">
      <c r="A12" s="648" t="s">
        <v>290</v>
      </c>
      <c r="B12" s="646"/>
      <c r="C12" s="646"/>
      <c r="D12" s="646"/>
      <c r="E12" s="646"/>
      <c r="F12" s="646"/>
      <c r="G12" s="646"/>
    </row>
    <row r="13" spans="1:7" ht="20.100000000000001" customHeight="1" x14ac:dyDescent="0.2">
      <c r="A13" s="647" t="s">
        <v>437</v>
      </c>
      <c r="B13" s="646"/>
      <c r="C13" s="646"/>
      <c r="D13" s="646"/>
      <c r="E13" s="646"/>
      <c r="F13" s="646"/>
      <c r="G13" s="646"/>
    </row>
    <row r="14" spans="1:7" ht="20.100000000000001" customHeight="1" x14ac:dyDescent="0.2">
      <c r="A14" s="647"/>
      <c r="B14" s="646"/>
      <c r="C14" s="646"/>
      <c r="D14" s="646"/>
      <c r="E14" s="646"/>
      <c r="F14" s="646"/>
      <c r="G14" s="646"/>
    </row>
    <row r="15" spans="1:7" ht="20.100000000000001" customHeight="1" x14ac:dyDescent="0.2">
      <c r="A15" s="619" t="s">
        <v>170</v>
      </c>
    </row>
  </sheetData>
  <mergeCells count="5">
    <mergeCell ref="A3:G3"/>
    <mergeCell ref="A4:G4"/>
    <mergeCell ref="A7:A8"/>
    <mergeCell ref="D7:E7"/>
    <mergeCell ref="F7:G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workbookViewId="0">
      <selection activeCell="C38" sqref="C38"/>
    </sheetView>
  </sheetViews>
  <sheetFormatPr defaultColWidth="9.140625" defaultRowHeight="12.75" x14ac:dyDescent="0.2"/>
  <cols>
    <col min="1" max="1" width="24.28515625" style="676" customWidth="1"/>
    <col min="2" max="3" width="9.5703125" style="676" bestFit="1" customWidth="1"/>
    <col min="4" max="4" width="10.42578125" style="676" customWidth="1"/>
    <col min="5" max="9" width="9.5703125" style="676" bestFit="1" customWidth="1"/>
    <col min="10" max="12" width="9.140625" style="676"/>
    <col min="13" max="15" width="10.5703125" style="675" bestFit="1" customWidth="1"/>
    <col min="16" max="16384" width="9.140625" style="675"/>
  </cols>
  <sheetData>
    <row r="1" spans="1:12" s="676" customFormat="1" x14ac:dyDescent="0.2"/>
    <row r="2" spans="1:12" s="676" customFormat="1" x14ac:dyDescent="0.2"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</row>
    <row r="3" spans="1:12" s="676" customFormat="1" x14ac:dyDescent="0.2">
      <c r="B3" s="680" t="s">
        <v>325</v>
      </c>
      <c r="C3" s="680" t="s">
        <v>324</v>
      </c>
      <c r="D3" s="680" t="s">
        <v>323</v>
      </c>
      <c r="E3" s="680" t="s">
        <v>322</v>
      </c>
      <c r="F3" s="680" t="s">
        <v>321</v>
      </c>
      <c r="G3" s="680" t="s">
        <v>320</v>
      </c>
      <c r="H3" s="680" t="s">
        <v>319</v>
      </c>
      <c r="I3" s="680" t="s">
        <v>318</v>
      </c>
      <c r="J3" s="680" t="s">
        <v>317</v>
      </c>
      <c r="K3" s="680" t="s">
        <v>316</v>
      </c>
      <c r="L3" s="680" t="s">
        <v>315</v>
      </c>
    </row>
    <row r="4" spans="1:12" s="676" customFormat="1" x14ac:dyDescent="0.2">
      <c r="A4" s="676" t="s">
        <v>314</v>
      </c>
      <c r="D4" s="676" t="s">
        <v>313</v>
      </c>
      <c r="G4" s="676" t="s">
        <v>313</v>
      </c>
    </row>
    <row r="5" spans="1:12" s="676" customFormat="1" x14ac:dyDescent="0.2">
      <c r="A5" s="676" t="s">
        <v>312</v>
      </c>
      <c r="B5" s="679">
        <v>2.0854021847070499</v>
      </c>
      <c r="C5" s="679">
        <v>1.8774703557312193</v>
      </c>
      <c r="D5" s="679">
        <v>0.29440628066733154</v>
      </c>
      <c r="E5" s="679">
        <v>-1.3712047012732569</v>
      </c>
      <c r="F5" s="679">
        <v>1.081612586037366</v>
      </c>
      <c r="G5" s="679">
        <v>0.78585461689586111</v>
      </c>
      <c r="H5" s="679">
        <v>0.2946954813359639</v>
      </c>
      <c r="I5" s="679">
        <v>0</v>
      </c>
      <c r="J5" s="681">
        <v>-0.4821600771456076</v>
      </c>
      <c r="K5" s="679">
        <v>-1.2572533849129712</v>
      </c>
      <c r="L5" s="679">
        <v>-1.8393030009680444</v>
      </c>
    </row>
    <row r="6" spans="1:12" s="676" customFormat="1" x14ac:dyDescent="0.2">
      <c r="B6" s="679">
        <v>3.3915724563206453</v>
      </c>
      <c r="C6" s="679">
        <v>3.7449392712550491</v>
      </c>
      <c r="D6" s="679">
        <v>2.8056112224448952</v>
      </c>
      <c r="E6" s="679">
        <v>2.7972027972028144</v>
      </c>
      <c r="F6" s="679">
        <v>3.0969030969031195</v>
      </c>
      <c r="G6" s="679">
        <v>2.2999999999999972</v>
      </c>
      <c r="H6" s="679">
        <v>1.8072289156626766</v>
      </c>
      <c r="I6" s="679">
        <v>2.0161290322580783</v>
      </c>
      <c r="J6" s="679">
        <v>0.20020020020020013</v>
      </c>
      <c r="K6" s="679">
        <v>-0.79840319361277068</v>
      </c>
      <c r="L6" s="679">
        <v>-1.5888778550148999</v>
      </c>
    </row>
    <row r="7" spans="1:12" s="676" customFormat="1" x14ac:dyDescent="0.2"/>
    <row r="8" spans="1:12" s="676" customFormat="1" x14ac:dyDescent="0.2">
      <c r="B8" s="680" t="s">
        <v>311</v>
      </c>
      <c r="C8" s="680" t="s">
        <v>310</v>
      </c>
      <c r="D8" s="680" t="s">
        <v>309</v>
      </c>
      <c r="E8" s="680" t="s">
        <v>308</v>
      </c>
      <c r="F8" s="680" t="s">
        <v>307</v>
      </c>
      <c r="G8" s="680" t="s">
        <v>306</v>
      </c>
      <c r="H8" s="680" t="s">
        <v>305</v>
      </c>
      <c r="I8" s="680" t="s">
        <v>304</v>
      </c>
      <c r="J8" s="680" t="s">
        <v>303</v>
      </c>
      <c r="K8" s="680" t="s">
        <v>302</v>
      </c>
      <c r="L8" s="680" t="s">
        <v>301</v>
      </c>
    </row>
    <row r="9" spans="1:12" x14ac:dyDescent="0.2">
      <c r="A9" s="680"/>
    </row>
    <row r="10" spans="1:12" x14ac:dyDescent="0.2">
      <c r="B10" s="679">
        <v>0.4</v>
      </c>
      <c r="C10" s="679">
        <v>-2.3575638506876118</v>
      </c>
      <c r="D10" s="679">
        <v>-0.49261083743841994</v>
      </c>
      <c r="E10" s="679">
        <v>0</v>
      </c>
      <c r="F10" s="679">
        <v>-3.0662710187932589</v>
      </c>
      <c r="G10" s="681">
        <v>3.6926147704590733</v>
      </c>
      <c r="H10" s="681">
        <v>2.5948103792415225</v>
      </c>
      <c r="I10" s="681">
        <v>1.5904572564612351</v>
      </c>
      <c r="J10" s="681">
        <v>2.2885572139303463</v>
      </c>
      <c r="K10" s="679">
        <v>1.5984015984016082</v>
      </c>
      <c r="L10" s="679">
        <v>2.0854021847070499</v>
      </c>
    </row>
    <row r="11" spans="1:12" x14ac:dyDescent="0.2">
      <c r="A11" s="679"/>
      <c r="B11" s="679">
        <v>-2.2794846382557097</v>
      </c>
      <c r="C11" s="679">
        <v>-2.191235059760956</v>
      </c>
      <c r="D11" s="679">
        <v>-1.787487586891757</v>
      </c>
      <c r="E11" s="679">
        <v>-0.39960039960038785</v>
      </c>
      <c r="F11" s="679">
        <v>1.1988011988012062</v>
      </c>
      <c r="G11" s="681">
        <v>1.2922465208747553</v>
      </c>
      <c r="H11" s="681">
        <v>2.4975024975024951</v>
      </c>
      <c r="I11" s="681">
        <v>2.7833001988071686</v>
      </c>
      <c r="J11" s="681">
        <v>1.9801980198019749</v>
      </c>
      <c r="K11" s="679">
        <v>3.3596837944663775</v>
      </c>
      <c r="L11" s="679">
        <v>3.2448377581120837</v>
      </c>
    </row>
    <row r="12" spans="1:12" x14ac:dyDescent="0.2">
      <c r="A12" s="679"/>
      <c r="B12" s="679"/>
      <c r="C12" s="679"/>
      <c r="D12" s="679"/>
      <c r="E12" s="679"/>
      <c r="F12" s="681"/>
      <c r="G12" s="681"/>
      <c r="H12" s="681"/>
      <c r="I12" s="681"/>
      <c r="J12" s="679"/>
      <c r="K12" s="679"/>
      <c r="L12" s="679"/>
    </row>
    <row r="13" spans="1:12" x14ac:dyDescent="0.2">
      <c r="B13" s="680" t="s">
        <v>300</v>
      </c>
      <c r="C13" s="680" t="s">
        <v>299</v>
      </c>
      <c r="D13" s="680" t="s">
        <v>298</v>
      </c>
    </row>
    <row r="15" spans="1:12" x14ac:dyDescent="0.2">
      <c r="B15" s="679">
        <v>2.6892430278884376</v>
      </c>
      <c r="C15" s="679">
        <v>3.0969030969031195</v>
      </c>
      <c r="D15" s="679">
        <v>3.8805970149253852</v>
      </c>
    </row>
    <row r="16" spans="1:12" x14ac:dyDescent="0.2">
      <c r="B16" s="679">
        <v>3.3530571992110367</v>
      </c>
      <c r="C16" s="679">
        <v>2.6653504442250693</v>
      </c>
      <c r="D16" s="679">
        <v>1.178781925343813</v>
      </c>
    </row>
    <row r="37" spans="1:12" s="677" customFormat="1" x14ac:dyDescent="0.2">
      <c r="B37" s="678"/>
      <c r="C37" s="678"/>
      <c r="D37" s="678"/>
      <c r="E37" s="678"/>
      <c r="F37" s="678"/>
      <c r="G37" s="678"/>
      <c r="H37" s="678"/>
      <c r="I37" s="678"/>
      <c r="J37" s="678"/>
      <c r="K37" s="678"/>
      <c r="L37" s="678"/>
    </row>
    <row r="38" spans="1:12" s="677" customFormat="1" x14ac:dyDescent="0.2">
      <c r="A38" s="619" t="s">
        <v>170</v>
      </c>
      <c r="B38" s="678"/>
      <c r="C38" s="678"/>
      <c r="D38" s="678"/>
      <c r="E38" s="678"/>
      <c r="F38" s="678"/>
      <c r="G38" s="678"/>
      <c r="H38" s="678"/>
      <c r="I38" s="678"/>
      <c r="J38" s="678"/>
      <c r="K38" s="678"/>
      <c r="L38" s="678"/>
    </row>
    <row r="39" spans="1:12" s="677" customFormat="1" x14ac:dyDescent="0.2">
      <c r="A39" s="678"/>
      <c r="B39" s="678"/>
      <c r="C39" s="678"/>
      <c r="D39" s="678"/>
      <c r="E39" s="678"/>
      <c r="F39" s="678"/>
      <c r="G39" s="678"/>
      <c r="H39" s="678"/>
      <c r="I39" s="678"/>
      <c r="J39" s="678"/>
      <c r="K39" s="678"/>
      <c r="L39" s="678"/>
    </row>
    <row r="40" spans="1:12" s="677" customFormat="1" x14ac:dyDescent="0.2">
      <c r="B40" s="678"/>
      <c r="C40" s="678"/>
      <c r="D40" s="678"/>
      <c r="E40" s="678"/>
      <c r="F40" s="678"/>
      <c r="G40" s="678"/>
      <c r="H40" s="678"/>
      <c r="I40" s="678"/>
      <c r="J40" s="678"/>
      <c r="K40" s="678"/>
      <c r="L40" s="678"/>
    </row>
    <row r="41" spans="1:12" s="677" customFormat="1" x14ac:dyDescent="0.2">
      <c r="A41" s="678"/>
      <c r="B41" s="678"/>
      <c r="C41" s="678"/>
      <c r="D41" s="678"/>
      <c r="E41" s="678"/>
      <c r="F41" s="678"/>
      <c r="G41" s="678"/>
      <c r="H41" s="678"/>
      <c r="I41" s="678"/>
      <c r="J41" s="678"/>
      <c r="K41" s="678"/>
      <c r="L41" s="678"/>
    </row>
    <row r="42" spans="1:12" s="677" customFormat="1" x14ac:dyDescent="0.2">
      <c r="A42" s="678"/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</row>
    <row r="43" spans="1:12" s="677" customFormat="1" x14ac:dyDescent="0.2">
      <c r="A43" s="678"/>
      <c r="B43" s="678"/>
      <c r="C43" s="678"/>
      <c r="D43" s="678"/>
      <c r="E43" s="678"/>
      <c r="F43" s="678"/>
      <c r="G43" s="678"/>
      <c r="H43" s="678"/>
      <c r="I43" s="678"/>
      <c r="J43" s="678"/>
      <c r="K43" s="678"/>
      <c r="L43" s="678"/>
    </row>
    <row r="44" spans="1:12" s="677" customFormat="1" x14ac:dyDescent="0.2">
      <c r="B44" s="678"/>
      <c r="C44" s="678"/>
      <c r="D44" s="678"/>
      <c r="E44" s="678"/>
      <c r="F44" s="678"/>
      <c r="G44" s="678"/>
      <c r="H44" s="678"/>
      <c r="I44" s="678"/>
      <c r="J44" s="678"/>
      <c r="K44" s="678"/>
      <c r="L44" s="678"/>
    </row>
    <row r="45" spans="1:12" s="677" customFormat="1" x14ac:dyDescent="0.2">
      <c r="A45" s="678"/>
      <c r="B45" s="678"/>
      <c r="C45" s="678"/>
      <c r="D45" s="678"/>
      <c r="E45" s="678"/>
      <c r="F45" s="678"/>
      <c r="G45" s="678"/>
      <c r="H45" s="678"/>
      <c r="I45" s="678"/>
      <c r="J45" s="678"/>
      <c r="K45" s="678"/>
      <c r="L45" s="678"/>
    </row>
    <row r="46" spans="1:12" s="677" customFormat="1" x14ac:dyDescent="0.2"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</row>
  </sheetData>
  <printOptions horizontalCentered="1" verticalCentered="1" gridLinesSet="0"/>
  <pageMargins left="0.39370078740157483" right="0.39370078740157483" top="0.98425196850393704" bottom="0.59055118110236227" header="0.51181102362204722" footer="0.51181102362204722"/>
  <pageSetup paperSize="9" orientation="landscape" r:id="rId1"/>
  <headerFooter alignWithMargins="0">
    <oddHeader>&amp;R&amp;"Arial,Obyčejné"Graf č. 1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>
      <selection sqref="A1:I1"/>
    </sheetView>
  </sheetViews>
  <sheetFormatPr defaultRowHeight="12.75" x14ac:dyDescent="0.2"/>
  <cols>
    <col min="1" max="1" width="3.7109375" style="682" customWidth="1"/>
    <col min="2" max="2" width="25.7109375" style="682" customWidth="1"/>
    <col min="3" max="3" width="13.7109375" style="682" customWidth="1"/>
    <col min="4" max="4" width="10.7109375" style="682" customWidth="1"/>
    <col min="5" max="6" width="12.7109375" style="682" customWidth="1"/>
    <col min="7" max="7" width="13.7109375" style="682" customWidth="1"/>
    <col min="8" max="9" width="12.7109375" style="682" customWidth="1"/>
    <col min="10" max="16384" width="9.140625" style="682"/>
  </cols>
  <sheetData>
    <row r="1" spans="1:9" s="739" customFormat="1" ht="15" customHeight="1" x14ac:dyDescent="0.25">
      <c r="A1" s="942" t="s">
        <v>379</v>
      </c>
      <c r="B1" s="943"/>
      <c r="C1" s="943"/>
      <c r="D1" s="943"/>
      <c r="E1" s="943"/>
      <c r="F1" s="943"/>
      <c r="G1" s="943"/>
      <c r="H1" s="943"/>
      <c r="I1" s="943"/>
    </row>
    <row r="2" spans="1:9" s="736" customFormat="1" ht="9" customHeight="1" x14ac:dyDescent="0.25">
      <c r="A2" s="737" t="s">
        <v>313</v>
      </c>
      <c r="B2" s="738"/>
      <c r="C2" s="738"/>
      <c r="D2" s="738"/>
      <c r="E2" s="738"/>
      <c r="F2" s="738"/>
      <c r="G2" s="738"/>
      <c r="H2" s="738"/>
      <c r="I2" s="738"/>
    </row>
    <row r="3" spans="1:9" s="736" customFormat="1" ht="20.100000000000001" customHeight="1" x14ac:dyDescent="0.25">
      <c r="A3" s="944" t="s">
        <v>378</v>
      </c>
      <c r="B3" s="944"/>
      <c r="C3" s="944"/>
      <c r="D3" s="944"/>
      <c r="E3" s="944"/>
      <c r="F3" s="944"/>
      <c r="G3" s="944"/>
      <c r="H3" s="944"/>
      <c r="I3" s="944"/>
    </row>
    <row r="4" spans="1:9" s="736" customFormat="1" ht="20.100000000000001" customHeight="1" x14ac:dyDescent="0.25">
      <c r="A4" s="910" t="s">
        <v>287</v>
      </c>
      <c r="B4" s="945"/>
      <c r="C4" s="945"/>
      <c r="D4" s="945"/>
      <c r="E4" s="945"/>
      <c r="F4" s="945"/>
      <c r="G4" s="945"/>
      <c r="H4" s="945"/>
      <c r="I4" s="945"/>
    </row>
    <row r="5" spans="1:9" s="736" customFormat="1" ht="11.25" customHeight="1" thickBot="1" x14ac:dyDescent="0.3">
      <c r="A5" s="737"/>
      <c r="B5" s="737"/>
      <c r="C5" s="737"/>
      <c r="D5" s="737"/>
      <c r="E5" s="737"/>
      <c r="F5" s="737"/>
      <c r="G5" s="737"/>
      <c r="H5" s="737"/>
      <c r="I5" s="737"/>
    </row>
    <row r="6" spans="1:9" ht="50.1" customHeight="1" thickTop="1" x14ac:dyDescent="0.2">
      <c r="A6" s="946" t="s">
        <v>173</v>
      </c>
      <c r="B6" s="947"/>
      <c r="C6" s="952" t="s">
        <v>377</v>
      </c>
      <c r="D6" s="953"/>
      <c r="E6" s="953"/>
      <c r="F6" s="954"/>
      <c r="G6" s="953" t="s">
        <v>376</v>
      </c>
      <c r="H6" s="953"/>
      <c r="I6" s="954"/>
    </row>
    <row r="7" spans="1:9" ht="39" customHeight="1" x14ac:dyDescent="0.2">
      <c r="A7" s="948"/>
      <c r="B7" s="949"/>
      <c r="C7" s="735" t="s">
        <v>374</v>
      </c>
      <c r="D7" s="955" t="s">
        <v>375</v>
      </c>
      <c r="E7" s="956"/>
      <c r="F7" s="957"/>
      <c r="G7" s="735" t="s">
        <v>374</v>
      </c>
      <c r="H7" s="955" t="s">
        <v>373</v>
      </c>
      <c r="I7" s="957"/>
    </row>
    <row r="8" spans="1:9" ht="17.100000000000001" customHeight="1" x14ac:dyDescent="0.2">
      <c r="A8" s="948"/>
      <c r="B8" s="949"/>
      <c r="C8" s="930" t="s">
        <v>97</v>
      </c>
      <c r="D8" s="958" t="s">
        <v>97</v>
      </c>
      <c r="E8" s="734" t="s">
        <v>372</v>
      </c>
      <c r="F8" s="733" t="s">
        <v>371</v>
      </c>
      <c r="G8" s="930" t="s">
        <v>370</v>
      </c>
      <c r="H8" s="932" t="s">
        <v>369</v>
      </c>
      <c r="I8" s="934" t="s">
        <v>31</v>
      </c>
    </row>
    <row r="9" spans="1:9" ht="17.100000000000001" customHeight="1" thickBot="1" x14ac:dyDescent="0.25">
      <c r="A9" s="950"/>
      <c r="B9" s="951"/>
      <c r="C9" s="931"/>
      <c r="D9" s="959"/>
      <c r="E9" s="732" t="s">
        <v>31</v>
      </c>
      <c r="F9" s="731" t="s">
        <v>31</v>
      </c>
      <c r="G9" s="931"/>
      <c r="H9" s="933"/>
      <c r="I9" s="935"/>
    </row>
    <row r="10" spans="1:9" ht="20.100000000000001" customHeight="1" thickTop="1" x14ac:dyDescent="0.2">
      <c r="A10" s="936" t="s">
        <v>368</v>
      </c>
      <c r="B10" s="937"/>
      <c r="C10" s="730">
        <v>26480</v>
      </c>
      <c r="D10" s="729">
        <v>1119</v>
      </c>
      <c r="E10" s="728">
        <v>4.4000000000000004</v>
      </c>
      <c r="F10" s="727">
        <v>3.8805970149253852</v>
      </c>
      <c r="G10" s="726">
        <v>3877</v>
      </c>
      <c r="H10" s="725">
        <v>81.099999999999994</v>
      </c>
      <c r="I10" s="724">
        <v>2.1</v>
      </c>
    </row>
    <row r="11" spans="1:9" ht="15" customHeight="1" x14ac:dyDescent="0.2">
      <c r="A11" s="938" t="s">
        <v>18</v>
      </c>
      <c r="B11" s="939"/>
      <c r="C11" s="718"/>
      <c r="D11" s="717"/>
      <c r="E11" s="716"/>
      <c r="F11" s="715"/>
      <c r="G11" s="723"/>
      <c r="H11" s="722"/>
      <c r="I11" s="721"/>
    </row>
    <row r="12" spans="1:9" ht="20.100000000000001" customHeight="1" x14ac:dyDescent="0.2">
      <c r="A12" s="720"/>
      <c r="B12" s="719" t="s">
        <v>367</v>
      </c>
      <c r="C12" s="708">
        <v>26609</v>
      </c>
      <c r="D12" s="707">
        <v>1140</v>
      </c>
      <c r="E12" s="706">
        <v>4.5</v>
      </c>
      <c r="F12" s="705">
        <v>3.9800995024875618</v>
      </c>
      <c r="G12" s="704">
        <v>3180</v>
      </c>
      <c r="H12" s="703">
        <v>75.599999999999994</v>
      </c>
      <c r="I12" s="702">
        <v>2.4</v>
      </c>
    </row>
    <row r="13" spans="1:9" ht="20.100000000000001" customHeight="1" x14ac:dyDescent="0.2">
      <c r="A13" s="720"/>
      <c r="B13" s="719" t="s">
        <v>366</v>
      </c>
      <c r="C13" s="708">
        <v>25891</v>
      </c>
      <c r="D13" s="707">
        <v>1014</v>
      </c>
      <c r="E13" s="706">
        <v>4.0999999999999996</v>
      </c>
      <c r="F13" s="705">
        <v>3.5820895522387985</v>
      </c>
      <c r="G13" s="704">
        <v>697</v>
      </c>
      <c r="H13" s="703">
        <v>5.5</v>
      </c>
      <c r="I13" s="702">
        <v>0.8</v>
      </c>
    </row>
    <row r="14" spans="1:9" ht="15" customHeight="1" x14ac:dyDescent="0.2">
      <c r="A14" s="940" t="s">
        <v>365</v>
      </c>
      <c r="B14" s="941"/>
      <c r="C14" s="718"/>
      <c r="D14" s="717"/>
      <c r="E14" s="716"/>
      <c r="F14" s="715"/>
      <c r="G14" s="714"/>
      <c r="H14" s="713"/>
      <c r="I14" s="712"/>
    </row>
    <row r="15" spans="1:9" ht="32.1" customHeight="1" x14ac:dyDescent="0.2">
      <c r="A15" s="711" t="s">
        <v>364</v>
      </c>
      <c r="B15" s="709" t="s">
        <v>363</v>
      </c>
      <c r="C15" s="708">
        <v>20050</v>
      </c>
      <c r="D15" s="707">
        <v>828</v>
      </c>
      <c r="E15" s="706">
        <v>4.3</v>
      </c>
      <c r="F15" s="705">
        <v>3.781094527363166</v>
      </c>
      <c r="G15" s="704">
        <v>94</v>
      </c>
      <c r="H15" s="703">
        <v>0</v>
      </c>
      <c r="I15" s="702">
        <v>0</v>
      </c>
    </row>
    <row r="16" spans="1:9" ht="18" customHeight="1" x14ac:dyDescent="0.2">
      <c r="A16" s="927" t="s">
        <v>362</v>
      </c>
      <c r="B16" s="928"/>
      <c r="C16" s="708">
        <v>26739</v>
      </c>
      <c r="D16" s="707">
        <v>1078</v>
      </c>
      <c r="E16" s="706">
        <v>4.2</v>
      </c>
      <c r="F16" s="705">
        <v>3.6815920398010036</v>
      </c>
      <c r="G16" s="704">
        <v>1220.2</v>
      </c>
      <c r="H16" s="703">
        <v>33.5</v>
      </c>
      <c r="I16" s="702">
        <v>2.8</v>
      </c>
    </row>
    <row r="17" spans="1:9" ht="18" customHeight="1" x14ac:dyDescent="0.2">
      <c r="A17" s="710" t="s">
        <v>361</v>
      </c>
      <c r="B17" s="709" t="s">
        <v>360</v>
      </c>
      <c r="C17" s="708">
        <v>30001</v>
      </c>
      <c r="D17" s="707">
        <v>361</v>
      </c>
      <c r="E17" s="706">
        <v>1.2</v>
      </c>
      <c r="F17" s="705">
        <v>0.69651741293532154</v>
      </c>
      <c r="G17" s="704">
        <v>27.5</v>
      </c>
      <c r="H17" s="703">
        <v>-1.3</v>
      </c>
      <c r="I17" s="702">
        <v>-4.4000000000000004</v>
      </c>
    </row>
    <row r="18" spans="1:9" ht="18" customHeight="1" x14ac:dyDescent="0.2">
      <c r="A18" s="710" t="s">
        <v>359</v>
      </c>
      <c r="B18" s="709" t="s">
        <v>358</v>
      </c>
      <c r="C18" s="708">
        <v>26362</v>
      </c>
      <c r="D18" s="707">
        <v>1132</v>
      </c>
      <c r="E18" s="706">
        <v>4.5</v>
      </c>
      <c r="F18" s="705">
        <v>3.9800995024875618</v>
      </c>
      <c r="G18" s="704">
        <v>1113.5999999999999</v>
      </c>
      <c r="H18" s="703">
        <v>34.799999999999997</v>
      </c>
      <c r="I18" s="702">
        <v>3.2</v>
      </c>
    </row>
    <row r="19" spans="1:9" ht="63" customHeight="1" x14ac:dyDescent="0.2">
      <c r="A19" s="710" t="s">
        <v>357</v>
      </c>
      <c r="B19" s="709" t="s">
        <v>356</v>
      </c>
      <c r="C19" s="708">
        <v>42694</v>
      </c>
      <c r="D19" s="707">
        <v>126</v>
      </c>
      <c r="E19" s="706">
        <v>0.3</v>
      </c>
      <c r="F19" s="705">
        <v>-0.19900497512438164</v>
      </c>
      <c r="G19" s="704">
        <v>28.5</v>
      </c>
      <c r="H19" s="703">
        <v>-0.4</v>
      </c>
      <c r="I19" s="702">
        <v>-1.5</v>
      </c>
    </row>
    <row r="20" spans="1:9" ht="63" customHeight="1" x14ac:dyDescent="0.2">
      <c r="A20" s="710" t="s">
        <v>355</v>
      </c>
      <c r="B20" s="709" t="s">
        <v>354</v>
      </c>
      <c r="C20" s="708">
        <v>24274</v>
      </c>
      <c r="D20" s="707">
        <v>1391</v>
      </c>
      <c r="E20" s="706">
        <v>6.1</v>
      </c>
      <c r="F20" s="705">
        <v>5.5721393034825724</v>
      </c>
      <c r="G20" s="704">
        <v>50.5</v>
      </c>
      <c r="H20" s="703">
        <v>0.4</v>
      </c>
      <c r="I20" s="702">
        <v>0.8</v>
      </c>
    </row>
    <row r="21" spans="1:9" ht="18" customHeight="1" x14ac:dyDescent="0.2">
      <c r="A21" s="710" t="s">
        <v>353</v>
      </c>
      <c r="B21" s="709" t="s">
        <v>352</v>
      </c>
      <c r="C21" s="708">
        <v>22993</v>
      </c>
      <c r="D21" s="707">
        <v>969</v>
      </c>
      <c r="E21" s="706">
        <v>4.4000000000000004</v>
      </c>
      <c r="F21" s="705">
        <v>3.8805970149253852</v>
      </c>
      <c r="G21" s="704">
        <v>199.1</v>
      </c>
      <c r="H21" s="703">
        <v>0</v>
      </c>
      <c r="I21" s="702">
        <v>0</v>
      </c>
    </row>
    <row r="22" spans="1:9" ht="63" customHeight="1" x14ac:dyDescent="0.2">
      <c r="A22" s="710" t="s">
        <v>351</v>
      </c>
      <c r="B22" s="709" t="s">
        <v>350</v>
      </c>
      <c r="C22" s="708">
        <v>25069</v>
      </c>
      <c r="D22" s="707">
        <v>1277</v>
      </c>
      <c r="E22" s="706">
        <v>5.4</v>
      </c>
      <c r="F22" s="705">
        <v>4.875621890547265</v>
      </c>
      <c r="G22" s="704">
        <v>493.7</v>
      </c>
      <c r="H22" s="703">
        <v>12.4</v>
      </c>
      <c r="I22" s="702">
        <v>2.6</v>
      </c>
    </row>
    <row r="23" spans="1:9" ht="15" customHeight="1" x14ac:dyDescent="0.2">
      <c r="A23" s="710" t="s">
        <v>349</v>
      </c>
      <c r="B23" s="709" t="s">
        <v>348</v>
      </c>
      <c r="C23" s="708">
        <v>24874</v>
      </c>
      <c r="D23" s="707">
        <v>1145</v>
      </c>
      <c r="E23" s="706">
        <v>4.8</v>
      </c>
      <c r="F23" s="705">
        <v>4.2786069651741201</v>
      </c>
      <c r="G23" s="704">
        <v>250.6</v>
      </c>
      <c r="H23" s="703">
        <v>6.2</v>
      </c>
      <c r="I23" s="702">
        <v>2.6</v>
      </c>
    </row>
    <row r="24" spans="1:9" ht="32.1" customHeight="1" x14ac:dyDescent="0.2">
      <c r="A24" s="710" t="s">
        <v>347</v>
      </c>
      <c r="B24" s="709" t="s">
        <v>346</v>
      </c>
      <c r="C24" s="708">
        <v>15019</v>
      </c>
      <c r="D24" s="707">
        <v>1005</v>
      </c>
      <c r="E24" s="706">
        <v>7.2</v>
      </c>
      <c r="F24" s="705">
        <v>6.6666666666666714</v>
      </c>
      <c r="G24" s="704">
        <v>111.4</v>
      </c>
      <c r="H24" s="703">
        <v>2.7</v>
      </c>
      <c r="I24" s="702">
        <v>2.5</v>
      </c>
    </row>
    <row r="25" spans="1:9" ht="32.1" customHeight="1" x14ac:dyDescent="0.2">
      <c r="A25" s="710" t="s">
        <v>345</v>
      </c>
      <c r="B25" s="709" t="s">
        <v>344</v>
      </c>
      <c r="C25" s="708">
        <v>51518</v>
      </c>
      <c r="D25" s="707">
        <v>2184</v>
      </c>
      <c r="E25" s="706">
        <v>4.4000000000000004</v>
      </c>
      <c r="F25" s="705">
        <v>3.8805970149253852</v>
      </c>
      <c r="G25" s="704">
        <v>102.7</v>
      </c>
      <c r="H25" s="703">
        <v>2.5</v>
      </c>
      <c r="I25" s="702">
        <v>2.5</v>
      </c>
    </row>
    <row r="26" spans="1:9" ht="32.1" customHeight="1" x14ac:dyDescent="0.2">
      <c r="A26" s="710" t="s">
        <v>343</v>
      </c>
      <c r="B26" s="709" t="s">
        <v>342</v>
      </c>
      <c r="C26" s="708">
        <v>51914</v>
      </c>
      <c r="D26" s="707">
        <v>623</v>
      </c>
      <c r="E26" s="706">
        <v>1.2</v>
      </c>
      <c r="F26" s="705">
        <v>0.69651741293532154</v>
      </c>
      <c r="G26" s="704">
        <v>71</v>
      </c>
      <c r="H26" s="703">
        <v>0.5</v>
      </c>
      <c r="I26" s="702">
        <v>0.7</v>
      </c>
    </row>
    <row r="27" spans="1:9" ht="32.1" customHeight="1" x14ac:dyDescent="0.2">
      <c r="A27" s="710" t="s">
        <v>341</v>
      </c>
      <c r="B27" s="709" t="s">
        <v>340</v>
      </c>
      <c r="C27" s="708">
        <v>23456</v>
      </c>
      <c r="D27" s="707">
        <v>337</v>
      </c>
      <c r="E27" s="706">
        <v>1.5</v>
      </c>
      <c r="F27" s="705">
        <v>0.9950248756218798</v>
      </c>
      <c r="G27" s="704">
        <v>45.4</v>
      </c>
      <c r="H27" s="703">
        <v>2.4</v>
      </c>
      <c r="I27" s="702">
        <v>5.5</v>
      </c>
    </row>
    <row r="28" spans="1:9" ht="32.1" customHeight="1" x14ac:dyDescent="0.2">
      <c r="A28" s="710" t="s">
        <v>339</v>
      </c>
      <c r="B28" s="709" t="s">
        <v>338</v>
      </c>
      <c r="C28" s="708">
        <v>33516</v>
      </c>
      <c r="D28" s="707">
        <v>903</v>
      </c>
      <c r="E28" s="706">
        <v>2.8</v>
      </c>
      <c r="F28" s="705">
        <v>2.2885572139303463</v>
      </c>
      <c r="G28" s="704">
        <v>165.8</v>
      </c>
      <c r="H28" s="703">
        <v>6.6</v>
      </c>
      <c r="I28" s="702">
        <v>4.2</v>
      </c>
    </row>
    <row r="29" spans="1:9" ht="32.1" customHeight="1" x14ac:dyDescent="0.2">
      <c r="A29" s="710" t="s">
        <v>337</v>
      </c>
      <c r="B29" s="709" t="s">
        <v>336</v>
      </c>
      <c r="C29" s="708">
        <v>17810</v>
      </c>
      <c r="D29" s="707">
        <v>1080</v>
      </c>
      <c r="E29" s="706">
        <v>6.5</v>
      </c>
      <c r="F29" s="705">
        <v>5.9701492537313356</v>
      </c>
      <c r="G29" s="704">
        <v>180.5</v>
      </c>
      <c r="H29" s="703">
        <v>5</v>
      </c>
      <c r="I29" s="702">
        <v>2.9</v>
      </c>
    </row>
    <row r="30" spans="1:9" ht="47.1" customHeight="1" x14ac:dyDescent="0.2">
      <c r="A30" s="710" t="s">
        <v>335</v>
      </c>
      <c r="B30" s="709" t="s">
        <v>334</v>
      </c>
      <c r="C30" s="708">
        <v>28541</v>
      </c>
      <c r="D30" s="707">
        <v>1552</v>
      </c>
      <c r="E30" s="706">
        <v>5.8</v>
      </c>
      <c r="F30" s="705">
        <v>5.2736318407960141</v>
      </c>
      <c r="G30" s="704">
        <v>285</v>
      </c>
      <c r="H30" s="703">
        <v>3.3</v>
      </c>
      <c r="I30" s="702">
        <v>1.2</v>
      </c>
    </row>
    <row r="31" spans="1:9" ht="18" customHeight="1" x14ac:dyDescent="0.2">
      <c r="A31" s="710" t="s">
        <v>333</v>
      </c>
      <c r="B31" s="709" t="s">
        <v>156</v>
      </c>
      <c r="C31" s="708">
        <v>24112</v>
      </c>
      <c r="D31" s="707">
        <v>476</v>
      </c>
      <c r="E31" s="706">
        <v>2</v>
      </c>
      <c r="F31" s="705">
        <v>1.4925373134328339</v>
      </c>
      <c r="G31" s="704">
        <v>278.39999999999998</v>
      </c>
      <c r="H31" s="703">
        <v>0.1</v>
      </c>
      <c r="I31" s="702">
        <v>0</v>
      </c>
    </row>
    <row r="32" spans="1:9" ht="32.1" customHeight="1" x14ac:dyDescent="0.2">
      <c r="A32" s="710" t="s">
        <v>332</v>
      </c>
      <c r="B32" s="709" t="s">
        <v>331</v>
      </c>
      <c r="C32" s="708">
        <v>26710</v>
      </c>
      <c r="D32" s="707">
        <v>1473</v>
      </c>
      <c r="E32" s="706">
        <v>5.8</v>
      </c>
      <c r="F32" s="705">
        <v>5.2736318407960141</v>
      </c>
      <c r="G32" s="704">
        <v>285.5</v>
      </c>
      <c r="H32" s="703">
        <v>5.4</v>
      </c>
      <c r="I32" s="702">
        <v>1.9</v>
      </c>
    </row>
    <row r="33" spans="1:9" ht="32.1" customHeight="1" x14ac:dyDescent="0.2">
      <c r="A33" s="710" t="s">
        <v>330</v>
      </c>
      <c r="B33" s="709" t="s">
        <v>329</v>
      </c>
      <c r="C33" s="708">
        <v>22215</v>
      </c>
      <c r="D33" s="707">
        <v>1249</v>
      </c>
      <c r="E33" s="706">
        <v>6</v>
      </c>
      <c r="F33" s="705">
        <v>5.47263681592041</v>
      </c>
      <c r="G33" s="704">
        <v>50.1</v>
      </c>
      <c r="H33" s="703">
        <v>0.3</v>
      </c>
      <c r="I33" s="702">
        <v>0.6</v>
      </c>
    </row>
    <row r="34" spans="1:9" ht="18" customHeight="1" thickBot="1" x14ac:dyDescent="0.25">
      <c r="A34" s="701" t="s">
        <v>328</v>
      </c>
      <c r="B34" s="700" t="s">
        <v>327</v>
      </c>
      <c r="C34" s="699">
        <v>20441</v>
      </c>
      <c r="D34" s="698">
        <v>216</v>
      </c>
      <c r="E34" s="697">
        <v>1.1000000000000001</v>
      </c>
      <c r="F34" s="696">
        <v>0.59701492537311651</v>
      </c>
      <c r="G34" s="695">
        <v>43.8</v>
      </c>
      <c r="H34" s="694">
        <v>0.1</v>
      </c>
      <c r="I34" s="693">
        <v>0.3</v>
      </c>
    </row>
    <row r="35" spans="1:9" ht="9" customHeight="1" thickTop="1" x14ac:dyDescent="0.2">
      <c r="A35" s="692"/>
      <c r="B35" s="692"/>
      <c r="C35" s="691"/>
      <c r="D35" s="691"/>
      <c r="E35" s="689"/>
      <c r="F35" s="690"/>
      <c r="G35" s="689"/>
      <c r="H35" s="689"/>
      <c r="I35" s="689"/>
    </row>
    <row r="36" spans="1:9" s="683" customFormat="1" ht="39.75" customHeight="1" x14ac:dyDescent="0.2">
      <c r="A36" s="929" t="s">
        <v>326</v>
      </c>
      <c r="B36" s="929"/>
      <c r="C36" s="929"/>
      <c r="D36" s="929"/>
      <c r="E36" s="929"/>
      <c r="F36" s="929"/>
      <c r="G36" s="929"/>
      <c r="H36" s="929"/>
      <c r="I36" s="929"/>
    </row>
    <row r="37" spans="1:9" s="683" customFormat="1" ht="8.25" customHeight="1" x14ac:dyDescent="0.2">
      <c r="A37" s="688"/>
      <c r="B37" s="686"/>
      <c r="C37" s="686"/>
      <c r="D37" s="686"/>
      <c r="E37" s="686"/>
      <c r="F37" s="686"/>
      <c r="G37" s="686"/>
      <c r="H37" s="686"/>
      <c r="I37" s="686"/>
    </row>
    <row r="38" spans="1:9" s="683" customFormat="1" ht="15" customHeight="1" x14ac:dyDescent="0.2">
      <c r="A38" s="687" t="s">
        <v>290</v>
      </c>
      <c r="B38" s="685"/>
      <c r="C38" s="685"/>
      <c r="D38" s="685"/>
      <c r="E38" s="685"/>
      <c r="F38" s="685"/>
      <c r="G38" s="685"/>
      <c r="H38" s="685"/>
      <c r="I38" s="685"/>
    </row>
    <row r="39" spans="1:9" s="683" customFormat="1" ht="8.25" customHeight="1" x14ac:dyDescent="0.2">
      <c r="A39" s="686"/>
      <c r="B39" s="686"/>
      <c r="C39" s="686"/>
      <c r="D39" s="686"/>
      <c r="E39" s="686"/>
      <c r="F39" s="686"/>
      <c r="G39" s="686"/>
      <c r="H39" s="686"/>
      <c r="I39" s="686"/>
    </row>
    <row r="40" spans="1:9" s="683" customFormat="1" ht="15" customHeight="1" x14ac:dyDescent="0.2">
      <c r="A40" s="685" t="s">
        <v>170</v>
      </c>
      <c r="B40" s="684"/>
      <c r="C40" s="684"/>
      <c r="D40" s="684"/>
      <c r="E40" s="684"/>
      <c r="F40" s="684"/>
      <c r="G40" s="684"/>
      <c r="H40" s="684"/>
      <c r="I40" s="684"/>
    </row>
  </sheetData>
  <mergeCells count="18">
    <mergeCell ref="A1:I1"/>
    <mergeCell ref="A3:I3"/>
    <mergeCell ref="A4:I4"/>
    <mergeCell ref="A6:B9"/>
    <mergeCell ref="C6:F6"/>
    <mergeCell ref="G6:I6"/>
    <mergeCell ref="D7:F7"/>
    <mergeCell ref="H7:I7"/>
    <mergeCell ref="C8:C9"/>
    <mergeCell ref="D8:D9"/>
    <mergeCell ref="A16:B16"/>
    <mergeCell ref="A36:I36"/>
    <mergeCell ref="G8:G9"/>
    <mergeCell ref="H8:H9"/>
    <mergeCell ref="I8:I9"/>
    <mergeCell ref="A10:B10"/>
    <mergeCell ref="A11:B11"/>
    <mergeCell ref="A14:B1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N21" sqref="N21"/>
    </sheetView>
  </sheetViews>
  <sheetFormatPr defaultColWidth="9" defaultRowHeight="12.75" x14ac:dyDescent="0.2"/>
  <cols>
    <col min="1" max="1" width="28.7109375" style="740" customWidth="1"/>
    <col min="2" max="11" width="9.7109375" style="740" customWidth="1"/>
    <col min="12" max="168" width="9" style="740"/>
    <col min="169" max="169" width="25.85546875" style="740" customWidth="1"/>
    <col min="170" max="170" width="12.5703125" style="740" customWidth="1"/>
    <col min="171" max="171" width="10.5703125" style="740" customWidth="1"/>
    <col min="172" max="172" width="12.5703125" style="740" customWidth="1"/>
    <col min="173" max="173" width="10.5703125" style="740" customWidth="1"/>
    <col min="174" max="175" width="11" style="740" customWidth="1"/>
    <col min="176" max="179" width="10.7109375" style="740" customWidth="1"/>
    <col min="180" max="424" width="9" style="740"/>
    <col min="425" max="425" width="25.85546875" style="740" customWidth="1"/>
    <col min="426" max="426" width="12.5703125" style="740" customWidth="1"/>
    <col min="427" max="427" width="10.5703125" style="740" customWidth="1"/>
    <col min="428" max="428" width="12.5703125" style="740" customWidth="1"/>
    <col min="429" max="429" width="10.5703125" style="740" customWidth="1"/>
    <col min="430" max="431" width="11" style="740" customWidth="1"/>
    <col min="432" max="435" width="10.7109375" style="740" customWidth="1"/>
    <col min="436" max="680" width="9" style="740"/>
    <col min="681" max="681" width="25.85546875" style="740" customWidth="1"/>
    <col min="682" max="682" width="12.5703125" style="740" customWidth="1"/>
    <col min="683" max="683" width="10.5703125" style="740" customWidth="1"/>
    <col min="684" max="684" width="12.5703125" style="740" customWidth="1"/>
    <col min="685" max="685" width="10.5703125" style="740" customWidth="1"/>
    <col min="686" max="687" width="11" style="740" customWidth="1"/>
    <col min="688" max="691" width="10.7109375" style="740" customWidth="1"/>
    <col min="692" max="936" width="9" style="740"/>
    <col min="937" max="937" width="25.85546875" style="740" customWidth="1"/>
    <col min="938" max="938" width="12.5703125" style="740" customWidth="1"/>
    <col min="939" max="939" width="10.5703125" style="740" customWidth="1"/>
    <col min="940" max="940" width="12.5703125" style="740" customWidth="1"/>
    <col min="941" max="941" width="10.5703125" style="740" customWidth="1"/>
    <col min="942" max="943" width="11" style="740" customWidth="1"/>
    <col min="944" max="947" width="10.7109375" style="740" customWidth="1"/>
    <col min="948" max="1192" width="9" style="740"/>
    <col min="1193" max="1193" width="25.85546875" style="740" customWidth="1"/>
    <col min="1194" max="1194" width="12.5703125" style="740" customWidth="1"/>
    <col min="1195" max="1195" width="10.5703125" style="740" customWidth="1"/>
    <col min="1196" max="1196" width="12.5703125" style="740" customWidth="1"/>
    <col min="1197" max="1197" width="10.5703125" style="740" customWidth="1"/>
    <col min="1198" max="1199" width="11" style="740" customWidth="1"/>
    <col min="1200" max="1203" width="10.7109375" style="740" customWidth="1"/>
    <col min="1204" max="1448" width="9" style="740"/>
    <col min="1449" max="1449" width="25.85546875" style="740" customWidth="1"/>
    <col min="1450" max="1450" width="12.5703125" style="740" customWidth="1"/>
    <col min="1451" max="1451" width="10.5703125" style="740" customWidth="1"/>
    <col min="1452" max="1452" width="12.5703125" style="740" customWidth="1"/>
    <col min="1453" max="1453" width="10.5703125" style="740" customWidth="1"/>
    <col min="1454" max="1455" width="11" style="740" customWidth="1"/>
    <col min="1456" max="1459" width="10.7109375" style="740" customWidth="1"/>
    <col min="1460" max="1704" width="9" style="740"/>
    <col min="1705" max="1705" width="25.85546875" style="740" customWidth="1"/>
    <col min="1706" max="1706" width="12.5703125" style="740" customWidth="1"/>
    <col min="1707" max="1707" width="10.5703125" style="740" customWidth="1"/>
    <col min="1708" max="1708" width="12.5703125" style="740" customWidth="1"/>
    <col min="1709" max="1709" width="10.5703125" style="740" customWidth="1"/>
    <col min="1710" max="1711" width="11" style="740" customWidth="1"/>
    <col min="1712" max="1715" width="10.7109375" style="740" customWidth="1"/>
    <col min="1716" max="1960" width="9" style="740"/>
    <col min="1961" max="1961" width="25.85546875" style="740" customWidth="1"/>
    <col min="1962" max="1962" width="12.5703125" style="740" customWidth="1"/>
    <col min="1963" max="1963" width="10.5703125" style="740" customWidth="1"/>
    <col min="1964" max="1964" width="12.5703125" style="740" customWidth="1"/>
    <col min="1965" max="1965" width="10.5703125" style="740" customWidth="1"/>
    <col min="1966" max="1967" width="11" style="740" customWidth="1"/>
    <col min="1968" max="1971" width="10.7109375" style="740" customWidth="1"/>
    <col min="1972" max="2216" width="9" style="740"/>
    <col min="2217" max="2217" width="25.85546875" style="740" customWidth="1"/>
    <col min="2218" max="2218" width="12.5703125" style="740" customWidth="1"/>
    <col min="2219" max="2219" width="10.5703125" style="740" customWidth="1"/>
    <col min="2220" max="2220" width="12.5703125" style="740" customWidth="1"/>
    <col min="2221" max="2221" width="10.5703125" style="740" customWidth="1"/>
    <col min="2222" max="2223" width="11" style="740" customWidth="1"/>
    <col min="2224" max="2227" width="10.7109375" style="740" customWidth="1"/>
    <col min="2228" max="2472" width="9" style="740"/>
    <col min="2473" max="2473" width="25.85546875" style="740" customWidth="1"/>
    <col min="2474" max="2474" width="12.5703125" style="740" customWidth="1"/>
    <col min="2475" max="2475" width="10.5703125" style="740" customWidth="1"/>
    <col min="2476" max="2476" width="12.5703125" style="740" customWidth="1"/>
    <col min="2477" max="2477" width="10.5703125" style="740" customWidth="1"/>
    <col min="2478" max="2479" width="11" style="740" customWidth="1"/>
    <col min="2480" max="2483" width="10.7109375" style="740" customWidth="1"/>
    <col min="2484" max="2728" width="9" style="740"/>
    <col min="2729" max="2729" width="25.85546875" style="740" customWidth="1"/>
    <col min="2730" max="2730" width="12.5703125" style="740" customWidth="1"/>
    <col min="2731" max="2731" width="10.5703125" style="740" customWidth="1"/>
    <col min="2732" max="2732" width="12.5703125" style="740" customWidth="1"/>
    <col min="2733" max="2733" width="10.5703125" style="740" customWidth="1"/>
    <col min="2734" max="2735" width="11" style="740" customWidth="1"/>
    <col min="2736" max="2739" width="10.7109375" style="740" customWidth="1"/>
    <col min="2740" max="2984" width="9" style="740"/>
    <col min="2985" max="2985" width="25.85546875" style="740" customWidth="1"/>
    <col min="2986" max="2986" width="12.5703125" style="740" customWidth="1"/>
    <col min="2987" max="2987" width="10.5703125" style="740" customWidth="1"/>
    <col min="2988" max="2988" width="12.5703125" style="740" customWidth="1"/>
    <col min="2989" max="2989" width="10.5703125" style="740" customWidth="1"/>
    <col min="2990" max="2991" width="11" style="740" customWidth="1"/>
    <col min="2992" max="2995" width="10.7109375" style="740" customWidth="1"/>
    <col min="2996" max="3240" width="9" style="740"/>
    <col min="3241" max="3241" width="25.85546875" style="740" customWidth="1"/>
    <col min="3242" max="3242" width="12.5703125" style="740" customWidth="1"/>
    <col min="3243" max="3243" width="10.5703125" style="740" customWidth="1"/>
    <col min="3244" max="3244" width="12.5703125" style="740" customWidth="1"/>
    <col min="3245" max="3245" width="10.5703125" style="740" customWidth="1"/>
    <col min="3246" max="3247" width="11" style="740" customWidth="1"/>
    <col min="3248" max="3251" width="10.7109375" style="740" customWidth="1"/>
    <col min="3252" max="3496" width="9" style="740"/>
    <col min="3497" max="3497" width="25.85546875" style="740" customWidth="1"/>
    <col min="3498" max="3498" width="12.5703125" style="740" customWidth="1"/>
    <col min="3499" max="3499" width="10.5703125" style="740" customWidth="1"/>
    <col min="3500" max="3500" width="12.5703125" style="740" customWidth="1"/>
    <col min="3501" max="3501" width="10.5703125" style="740" customWidth="1"/>
    <col min="3502" max="3503" width="11" style="740" customWidth="1"/>
    <col min="3504" max="3507" width="10.7109375" style="740" customWidth="1"/>
    <col min="3508" max="3752" width="9" style="740"/>
    <col min="3753" max="3753" width="25.85546875" style="740" customWidth="1"/>
    <col min="3754" max="3754" width="12.5703125" style="740" customWidth="1"/>
    <col min="3755" max="3755" width="10.5703125" style="740" customWidth="1"/>
    <col min="3756" max="3756" width="12.5703125" style="740" customWidth="1"/>
    <col min="3757" max="3757" width="10.5703125" style="740" customWidth="1"/>
    <col min="3758" max="3759" width="11" style="740" customWidth="1"/>
    <col min="3760" max="3763" width="10.7109375" style="740" customWidth="1"/>
    <col min="3764" max="4008" width="9" style="740"/>
    <col min="4009" max="4009" width="25.85546875" style="740" customWidth="1"/>
    <col min="4010" max="4010" width="12.5703125" style="740" customWidth="1"/>
    <col min="4011" max="4011" width="10.5703125" style="740" customWidth="1"/>
    <col min="4012" max="4012" width="12.5703125" style="740" customWidth="1"/>
    <col min="4013" max="4013" width="10.5703125" style="740" customWidth="1"/>
    <col min="4014" max="4015" width="11" style="740" customWidth="1"/>
    <col min="4016" max="4019" width="10.7109375" style="740" customWidth="1"/>
    <col min="4020" max="4264" width="9" style="740"/>
    <col min="4265" max="4265" width="25.85546875" style="740" customWidth="1"/>
    <col min="4266" max="4266" width="12.5703125" style="740" customWidth="1"/>
    <col min="4267" max="4267" width="10.5703125" style="740" customWidth="1"/>
    <col min="4268" max="4268" width="12.5703125" style="740" customWidth="1"/>
    <col min="4269" max="4269" width="10.5703125" style="740" customWidth="1"/>
    <col min="4270" max="4271" width="11" style="740" customWidth="1"/>
    <col min="4272" max="4275" width="10.7109375" style="740" customWidth="1"/>
    <col min="4276" max="4520" width="9" style="740"/>
    <col min="4521" max="4521" width="25.85546875" style="740" customWidth="1"/>
    <col min="4522" max="4522" width="12.5703125" style="740" customWidth="1"/>
    <col min="4523" max="4523" width="10.5703125" style="740" customWidth="1"/>
    <col min="4524" max="4524" width="12.5703125" style="740" customWidth="1"/>
    <col min="4525" max="4525" width="10.5703125" style="740" customWidth="1"/>
    <col min="4526" max="4527" width="11" style="740" customWidth="1"/>
    <col min="4528" max="4531" width="10.7109375" style="740" customWidth="1"/>
    <col min="4532" max="4776" width="9" style="740"/>
    <col min="4777" max="4777" width="25.85546875" style="740" customWidth="1"/>
    <col min="4778" max="4778" width="12.5703125" style="740" customWidth="1"/>
    <col min="4779" max="4779" width="10.5703125" style="740" customWidth="1"/>
    <col min="4780" max="4780" width="12.5703125" style="740" customWidth="1"/>
    <col min="4781" max="4781" width="10.5703125" style="740" customWidth="1"/>
    <col min="4782" max="4783" width="11" style="740" customWidth="1"/>
    <col min="4784" max="4787" width="10.7109375" style="740" customWidth="1"/>
    <col min="4788" max="5032" width="9" style="740"/>
    <col min="5033" max="5033" width="25.85546875" style="740" customWidth="1"/>
    <col min="5034" max="5034" width="12.5703125" style="740" customWidth="1"/>
    <col min="5035" max="5035" width="10.5703125" style="740" customWidth="1"/>
    <col min="5036" max="5036" width="12.5703125" style="740" customWidth="1"/>
    <col min="5037" max="5037" width="10.5703125" style="740" customWidth="1"/>
    <col min="5038" max="5039" width="11" style="740" customWidth="1"/>
    <col min="5040" max="5043" width="10.7109375" style="740" customWidth="1"/>
    <col min="5044" max="5288" width="9" style="740"/>
    <col min="5289" max="5289" width="25.85546875" style="740" customWidth="1"/>
    <col min="5290" max="5290" width="12.5703125" style="740" customWidth="1"/>
    <col min="5291" max="5291" width="10.5703125" style="740" customWidth="1"/>
    <col min="5292" max="5292" width="12.5703125" style="740" customWidth="1"/>
    <col min="5293" max="5293" width="10.5703125" style="740" customWidth="1"/>
    <col min="5294" max="5295" width="11" style="740" customWidth="1"/>
    <col min="5296" max="5299" width="10.7109375" style="740" customWidth="1"/>
    <col min="5300" max="5544" width="9" style="740"/>
    <col min="5545" max="5545" width="25.85546875" style="740" customWidth="1"/>
    <col min="5546" max="5546" width="12.5703125" style="740" customWidth="1"/>
    <col min="5547" max="5547" width="10.5703125" style="740" customWidth="1"/>
    <col min="5548" max="5548" width="12.5703125" style="740" customWidth="1"/>
    <col min="5549" max="5549" width="10.5703125" style="740" customWidth="1"/>
    <col min="5550" max="5551" width="11" style="740" customWidth="1"/>
    <col min="5552" max="5555" width="10.7109375" style="740" customWidth="1"/>
    <col min="5556" max="5800" width="9" style="740"/>
    <col min="5801" max="5801" width="25.85546875" style="740" customWidth="1"/>
    <col min="5802" max="5802" width="12.5703125" style="740" customWidth="1"/>
    <col min="5803" max="5803" width="10.5703125" style="740" customWidth="1"/>
    <col min="5804" max="5804" width="12.5703125" style="740" customWidth="1"/>
    <col min="5805" max="5805" width="10.5703125" style="740" customWidth="1"/>
    <col min="5806" max="5807" width="11" style="740" customWidth="1"/>
    <col min="5808" max="5811" width="10.7109375" style="740" customWidth="1"/>
    <col min="5812" max="6056" width="9" style="740"/>
    <col min="6057" max="6057" width="25.85546875" style="740" customWidth="1"/>
    <col min="6058" max="6058" width="12.5703125" style="740" customWidth="1"/>
    <col min="6059" max="6059" width="10.5703125" style="740" customWidth="1"/>
    <col min="6060" max="6060" width="12.5703125" style="740" customWidth="1"/>
    <col min="6061" max="6061" width="10.5703125" style="740" customWidth="1"/>
    <col min="6062" max="6063" width="11" style="740" customWidth="1"/>
    <col min="6064" max="6067" width="10.7109375" style="740" customWidth="1"/>
    <col min="6068" max="6312" width="9" style="740"/>
    <col min="6313" max="6313" width="25.85546875" style="740" customWidth="1"/>
    <col min="6314" max="6314" width="12.5703125" style="740" customWidth="1"/>
    <col min="6315" max="6315" width="10.5703125" style="740" customWidth="1"/>
    <col min="6316" max="6316" width="12.5703125" style="740" customWidth="1"/>
    <col min="6317" max="6317" width="10.5703125" style="740" customWidth="1"/>
    <col min="6318" max="6319" width="11" style="740" customWidth="1"/>
    <col min="6320" max="6323" width="10.7109375" style="740" customWidth="1"/>
    <col min="6324" max="6568" width="9" style="740"/>
    <col min="6569" max="6569" width="25.85546875" style="740" customWidth="1"/>
    <col min="6570" max="6570" width="12.5703125" style="740" customWidth="1"/>
    <col min="6571" max="6571" width="10.5703125" style="740" customWidth="1"/>
    <col min="6572" max="6572" width="12.5703125" style="740" customWidth="1"/>
    <col min="6573" max="6573" width="10.5703125" style="740" customWidth="1"/>
    <col min="6574" max="6575" width="11" style="740" customWidth="1"/>
    <col min="6576" max="6579" width="10.7109375" style="740" customWidth="1"/>
    <col min="6580" max="6824" width="9" style="740"/>
    <col min="6825" max="6825" width="25.85546875" style="740" customWidth="1"/>
    <col min="6826" max="6826" width="12.5703125" style="740" customWidth="1"/>
    <col min="6827" max="6827" width="10.5703125" style="740" customWidth="1"/>
    <col min="6828" max="6828" width="12.5703125" style="740" customWidth="1"/>
    <col min="6829" max="6829" width="10.5703125" style="740" customWidth="1"/>
    <col min="6830" max="6831" width="11" style="740" customWidth="1"/>
    <col min="6832" max="6835" width="10.7109375" style="740" customWidth="1"/>
    <col min="6836" max="7080" width="9" style="740"/>
    <col min="7081" max="7081" width="25.85546875" style="740" customWidth="1"/>
    <col min="7082" max="7082" width="12.5703125" style="740" customWidth="1"/>
    <col min="7083" max="7083" width="10.5703125" style="740" customWidth="1"/>
    <col min="7084" max="7084" width="12.5703125" style="740" customWidth="1"/>
    <col min="7085" max="7085" width="10.5703125" style="740" customWidth="1"/>
    <col min="7086" max="7087" width="11" style="740" customWidth="1"/>
    <col min="7088" max="7091" width="10.7109375" style="740" customWidth="1"/>
    <col min="7092" max="7336" width="9" style="740"/>
    <col min="7337" max="7337" width="25.85546875" style="740" customWidth="1"/>
    <col min="7338" max="7338" width="12.5703125" style="740" customWidth="1"/>
    <col min="7339" max="7339" width="10.5703125" style="740" customWidth="1"/>
    <col min="7340" max="7340" width="12.5703125" style="740" customWidth="1"/>
    <col min="7341" max="7341" width="10.5703125" style="740" customWidth="1"/>
    <col min="7342" max="7343" width="11" style="740" customWidth="1"/>
    <col min="7344" max="7347" width="10.7109375" style="740" customWidth="1"/>
    <col min="7348" max="7592" width="9" style="740"/>
    <col min="7593" max="7593" width="25.85546875" style="740" customWidth="1"/>
    <col min="7594" max="7594" width="12.5703125" style="740" customWidth="1"/>
    <col min="7595" max="7595" width="10.5703125" style="740" customWidth="1"/>
    <col min="7596" max="7596" width="12.5703125" style="740" customWidth="1"/>
    <col min="7597" max="7597" width="10.5703125" style="740" customWidth="1"/>
    <col min="7598" max="7599" width="11" style="740" customWidth="1"/>
    <col min="7600" max="7603" width="10.7109375" style="740" customWidth="1"/>
    <col min="7604" max="7848" width="9" style="740"/>
    <col min="7849" max="7849" width="25.85546875" style="740" customWidth="1"/>
    <col min="7850" max="7850" width="12.5703125" style="740" customWidth="1"/>
    <col min="7851" max="7851" width="10.5703125" style="740" customWidth="1"/>
    <col min="7852" max="7852" width="12.5703125" style="740" customWidth="1"/>
    <col min="7853" max="7853" width="10.5703125" style="740" customWidth="1"/>
    <col min="7854" max="7855" width="11" style="740" customWidth="1"/>
    <col min="7856" max="7859" width="10.7109375" style="740" customWidth="1"/>
    <col min="7860" max="8104" width="9" style="740"/>
    <col min="8105" max="8105" width="25.85546875" style="740" customWidth="1"/>
    <col min="8106" max="8106" width="12.5703125" style="740" customWidth="1"/>
    <col min="8107" max="8107" width="10.5703125" style="740" customWidth="1"/>
    <col min="8108" max="8108" width="12.5703125" style="740" customWidth="1"/>
    <col min="8109" max="8109" width="10.5703125" style="740" customWidth="1"/>
    <col min="8110" max="8111" width="11" style="740" customWidth="1"/>
    <col min="8112" max="8115" width="10.7109375" style="740" customWidth="1"/>
    <col min="8116" max="8360" width="9" style="740"/>
    <col min="8361" max="8361" width="25.85546875" style="740" customWidth="1"/>
    <col min="8362" max="8362" width="12.5703125" style="740" customWidth="1"/>
    <col min="8363" max="8363" width="10.5703125" style="740" customWidth="1"/>
    <col min="8364" max="8364" width="12.5703125" style="740" customWidth="1"/>
    <col min="8365" max="8365" width="10.5703125" style="740" customWidth="1"/>
    <col min="8366" max="8367" width="11" style="740" customWidth="1"/>
    <col min="8368" max="8371" width="10.7109375" style="740" customWidth="1"/>
    <col min="8372" max="8616" width="9" style="740"/>
    <col min="8617" max="8617" width="25.85546875" style="740" customWidth="1"/>
    <col min="8618" max="8618" width="12.5703125" style="740" customWidth="1"/>
    <col min="8619" max="8619" width="10.5703125" style="740" customWidth="1"/>
    <col min="8620" max="8620" width="12.5703125" style="740" customWidth="1"/>
    <col min="8621" max="8621" width="10.5703125" style="740" customWidth="1"/>
    <col min="8622" max="8623" width="11" style="740" customWidth="1"/>
    <col min="8624" max="8627" width="10.7109375" style="740" customWidth="1"/>
    <col min="8628" max="8872" width="9" style="740"/>
    <col min="8873" max="8873" width="25.85546875" style="740" customWidth="1"/>
    <col min="8874" max="8874" width="12.5703125" style="740" customWidth="1"/>
    <col min="8875" max="8875" width="10.5703125" style="740" customWidth="1"/>
    <col min="8876" max="8876" width="12.5703125" style="740" customWidth="1"/>
    <col min="8877" max="8877" width="10.5703125" style="740" customWidth="1"/>
    <col min="8878" max="8879" width="11" style="740" customWidth="1"/>
    <col min="8880" max="8883" width="10.7109375" style="740" customWidth="1"/>
    <col min="8884" max="9128" width="9" style="740"/>
    <col min="9129" max="9129" width="25.85546875" style="740" customWidth="1"/>
    <col min="9130" max="9130" width="12.5703125" style="740" customWidth="1"/>
    <col min="9131" max="9131" width="10.5703125" style="740" customWidth="1"/>
    <col min="9132" max="9132" width="12.5703125" style="740" customWidth="1"/>
    <col min="9133" max="9133" width="10.5703125" style="740" customWidth="1"/>
    <col min="9134" max="9135" width="11" style="740" customWidth="1"/>
    <col min="9136" max="9139" width="10.7109375" style="740" customWidth="1"/>
    <col min="9140" max="9384" width="9" style="740"/>
    <col min="9385" max="9385" width="25.85546875" style="740" customWidth="1"/>
    <col min="9386" max="9386" width="12.5703125" style="740" customWidth="1"/>
    <col min="9387" max="9387" width="10.5703125" style="740" customWidth="1"/>
    <col min="9388" max="9388" width="12.5703125" style="740" customWidth="1"/>
    <col min="9389" max="9389" width="10.5703125" style="740" customWidth="1"/>
    <col min="9390" max="9391" width="11" style="740" customWidth="1"/>
    <col min="9392" max="9395" width="10.7109375" style="740" customWidth="1"/>
    <col min="9396" max="9640" width="9" style="740"/>
    <col min="9641" max="9641" width="25.85546875" style="740" customWidth="1"/>
    <col min="9642" max="9642" width="12.5703125" style="740" customWidth="1"/>
    <col min="9643" max="9643" width="10.5703125" style="740" customWidth="1"/>
    <col min="9644" max="9644" width="12.5703125" style="740" customWidth="1"/>
    <col min="9645" max="9645" width="10.5703125" style="740" customWidth="1"/>
    <col min="9646" max="9647" width="11" style="740" customWidth="1"/>
    <col min="9648" max="9651" width="10.7109375" style="740" customWidth="1"/>
    <col min="9652" max="9896" width="9" style="740"/>
    <col min="9897" max="9897" width="25.85546875" style="740" customWidth="1"/>
    <col min="9898" max="9898" width="12.5703125" style="740" customWidth="1"/>
    <col min="9899" max="9899" width="10.5703125" style="740" customWidth="1"/>
    <col min="9900" max="9900" width="12.5703125" style="740" customWidth="1"/>
    <col min="9901" max="9901" width="10.5703125" style="740" customWidth="1"/>
    <col min="9902" max="9903" width="11" style="740" customWidth="1"/>
    <col min="9904" max="9907" width="10.7109375" style="740" customWidth="1"/>
    <col min="9908" max="10152" width="9" style="740"/>
    <col min="10153" max="10153" width="25.85546875" style="740" customWidth="1"/>
    <col min="10154" max="10154" width="12.5703125" style="740" customWidth="1"/>
    <col min="10155" max="10155" width="10.5703125" style="740" customWidth="1"/>
    <col min="10156" max="10156" width="12.5703125" style="740" customWidth="1"/>
    <col min="10157" max="10157" width="10.5703125" style="740" customWidth="1"/>
    <col min="10158" max="10159" width="11" style="740" customWidth="1"/>
    <col min="10160" max="10163" width="10.7109375" style="740" customWidth="1"/>
    <col min="10164" max="10408" width="9" style="740"/>
    <col min="10409" max="10409" width="25.85546875" style="740" customWidth="1"/>
    <col min="10410" max="10410" width="12.5703125" style="740" customWidth="1"/>
    <col min="10411" max="10411" width="10.5703125" style="740" customWidth="1"/>
    <col min="10412" max="10412" width="12.5703125" style="740" customWidth="1"/>
    <col min="10413" max="10413" width="10.5703125" style="740" customWidth="1"/>
    <col min="10414" max="10415" width="11" style="740" customWidth="1"/>
    <col min="10416" max="10419" width="10.7109375" style="740" customWidth="1"/>
    <col min="10420" max="10664" width="9" style="740"/>
    <col min="10665" max="10665" width="25.85546875" style="740" customWidth="1"/>
    <col min="10666" max="10666" width="12.5703125" style="740" customWidth="1"/>
    <col min="10667" max="10667" width="10.5703125" style="740" customWidth="1"/>
    <col min="10668" max="10668" width="12.5703125" style="740" customWidth="1"/>
    <col min="10669" max="10669" width="10.5703125" style="740" customWidth="1"/>
    <col min="10670" max="10671" width="11" style="740" customWidth="1"/>
    <col min="10672" max="10675" width="10.7109375" style="740" customWidth="1"/>
    <col min="10676" max="10920" width="9" style="740"/>
    <col min="10921" max="10921" width="25.85546875" style="740" customWidth="1"/>
    <col min="10922" max="10922" width="12.5703125" style="740" customWidth="1"/>
    <col min="10923" max="10923" width="10.5703125" style="740" customWidth="1"/>
    <col min="10924" max="10924" width="12.5703125" style="740" customWidth="1"/>
    <col min="10925" max="10925" width="10.5703125" style="740" customWidth="1"/>
    <col min="10926" max="10927" width="11" style="740" customWidth="1"/>
    <col min="10928" max="10931" width="10.7109375" style="740" customWidth="1"/>
    <col min="10932" max="11176" width="9" style="740"/>
    <col min="11177" max="11177" width="25.85546875" style="740" customWidth="1"/>
    <col min="11178" max="11178" width="12.5703125" style="740" customWidth="1"/>
    <col min="11179" max="11179" width="10.5703125" style="740" customWidth="1"/>
    <col min="11180" max="11180" width="12.5703125" style="740" customWidth="1"/>
    <col min="11181" max="11181" width="10.5703125" style="740" customWidth="1"/>
    <col min="11182" max="11183" width="11" style="740" customWidth="1"/>
    <col min="11184" max="11187" width="10.7109375" style="740" customWidth="1"/>
    <col min="11188" max="11432" width="9" style="740"/>
    <col min="11433" max="11433" width="25.85546875" style="740" customWidth="1"/>
    <col min="11434" max="11434" width="12.5703125" style="740" customWidth="1"/>
    <col min="11435" max="11435" width="10.5703125" style="740" customWidth="1"/>
    <col min="11436" max="11436" width="12.5703125" style="740" customWidth="1"/>
    <col min="11437" max="11437" width="10.5703125" style="740" customWidth="1"/>
    <col min="11438" max="11439" width="11" style="740" customWidth="1"/>
    <col min="11440" max="11443" width="10.7109375" style="740" customWidth="1"/>
    <col min="11444" max="11688" width="9" style="740"/>
    <col min="11689" max="11689" width="25.85546875" style="740" customWidth="1"/>
    <col min="11690" max="11690" width="12.5703125" style="740" customWidth="1"/>
    <col min="11691" max="11691" width="10.5703125" style="740" customWidth="1"/>
    <col min="11692" max="11692" width="12.5703125" style="740" customWidth="1"/>
    <col min="11693" max="11693" width="10.5703125" style="740" customWidth="1"/>
    <col min="11694" max="11695" width="11" style="740" customWidth="1"/>
    <col min="11696" max="11699" width="10.7109375" style="740" customWidth="1"/>
    <col min="11700" max="11944" width="9" style="740"/>
    <col min="11945" max="11945" width="25.85546875" style="740" customWidth="1"/>
    <col min="11946" max="11946" width="12.5703125" style="740" customWidth="1"/>
    <col min="11947" max="11947" width="10.5703125" style="740" customWidth="1"/>
    <col min="11948" max="11948" width="12.5703125" style="740" customWidth="1"/>
    <col min="11949" max="11949" width="10.5703125" style="740" customWidth="1"/>
    <col min="11950" max="11951" width="11" style="740" customWidth="1"/>
    <col min="11952" max="11955" width="10.7109375" style="740" customWidth="1"/>
    <col min="11956" max="12200" width="9" style="740"/>
    <col min="12201" max="12201" width="25.85546875" style="740" customWidth="1"/>
    <col min="12202" max="12202" width="12.5703125" style="740" customWidth="1"/>
    <col min="12203" max="12203" width="10.5703125" style="740" customWidth="1"/>
    <col min="12204" max="12204" width="12.5703125" style="740" customWidth="1"/>
    <col min="12205" max="12205" width="10.5703125" style="740" customWidth="1"/>
    <col min="12206" max="12207" width="11" style="740" customWidth="1"/>
    <col min="12208" max="12211" width="10.7109375" style="740" customWidth="1"/>
    <col min="12212" max="12456" width="9" style="740"/>
    <col min="12457" max="12457" width="25.85546875" style="740" customWidth="1"/>
    <col min="12458" max="12458" width="12.5703125" style="740" customWidth="1"/>
    <col min="12459" max="12459" width="10.5703125" style="740" customWidth="1"/>
    <col min="12460" max="12460" width="12.5703125" style="740" customWidth="1"/>
    <col min="12461" max="12461" width="10.5703125" style="740" customWidth="1"/>
    <col min="12462" max="12463" width="11" style="740" customWidth="1"/>
    <col min="12464" max="12467" width="10.7109375" style="740" customWidth="1"/>
    <col min="12468" max="12712" width="9" style="740"/>
    <col min="12713" max="12713" width="25.85546875" style="740" customWidth="1"/>
    <col min="12714" max="12714" width="12.5703125" style="740" customWidth="1"/>
    <col min="12715" max="12715" width="10.5703125" style="740" customWidth="1"/>
    <col min="12716" max="12716" width="12.5703125" style="740" customWidth="1"/>
    <col min="12717" max="12717" width="10.5703125" style="740" customWidth="1"/>
    <col min="12718" max="12719" width="11" style="740" customWidth="1"/>
    <col min="12720" max="12723" width="10.7109375" style="740" customWidth="1"/>
    <col min="12724" max="12968" width="9" style="740"/>
    <col min="12969" max="12969" width="25.85546875" style="740" customWidth="1"/>
    <col min="12970" max="12970" width="12.5703125" style="740" customWidth="1"/>
    <col min="12971" max="12971" width="10.5703125" style="740" customWidth="1"/>
    <col min="12972" max="12972" width="12.5703125" style="740" customWidth="1"/>
    <col min="12973" max="12973" width="10.5703125" style="740" customWidth="1"/>
    <col min="12974" max="12975" width="11" style="740" customWidth="1"/>
    <col min="12976" max="12979" width="10.7109375" style="740" customWidth="1"/>
    <col min="12980" max="13224" width="9" style="740"/>
    <col min="13225" max="13225" width="25.85546875" style="740" customWidth="1"/>
    <col min="13226" max="13226" width="12.5703125" style="740" customWidth="1"/>
    <col min="13227" max="13227" width="10.5703125" style="740" customWidth="1"/>
    <col min="13228" max="13228" width="12.5703125" style="740" customWidth="1"/>
    <col min="13229" max="13229" width="10.5703125" style="740" customWidth="1"/>
    <col min="13230" max="13231" width="11" style="740" customWidth="1"/>
    <col min="13232" max="13235" width="10.7109375" style="740" customWidth="1"/>
    <col min="13236" max="13480" width="9" style="740"/>
    <col min="13481" max="13481" width="25.85546875" style="740" customWidth="1"/>
    <col min="13482" max="13482" width="12.5703125" style="740" customWidth="1"/>
    <col min="13483" max="13483" width="10.5703125" style="740" customWidth="1"/>
    <col min="13484" max="13484" width="12.5703125" style="740" customWidth="1"/>
    <col min="13485" max="13485" width="10.5703125" style="740" customWidth="1"/>
    <col min="13486" max="13487" width="11" style="740" customWidth="1"/>
    <col min="13488" max="13491" width="10.7109375" style="740" customWidth="1"/>
    <col min="13492" max="13736" width="9" style="740"/>
    <col min="13737" max="13737" width="25.85546875" style="740" customWidth="1"/>
    <col min="13738" max="13738" width="12.5703125" style="740" customWidth="1"/>
    <col min="13739" max="13739" width="10.5703125" style="740" customWidth="1"/>
    <col min="13740" max="13740" width="12.5703125" style="740" customWidth="1"/>
    <col min="13741" max="13741" width="10.5703125" style="740" customWidth="1"/>
    <col min="13742" max="13743" width="11" style="740" customWidth="1"/>
    <col min="13744" max="13747" width="10.7109375" style="740" customWidth="1"/>
    <col min="13748" max="13992" width="9" style="740"/>
    <col min="13993" max="13993" width="25.85546875" style="740" customWidth="1"/>
    <col min="13994" max="13994" width="12.5703125" style="740" customWidth="1"/>
    <col min="13995" max="13995" width="10.5703125" style="740" customWidth="1"/>
    <col min="13996" max="13996" width="12.5703125" style="740" customWidth="1"/>
    <col min="13997" max="13997" width="10.5703125" style="740" customWidth="1"/>
    <col min="13998" max="13999" width="11" style="740" customWidth="1"/>
    <col min="14000" max="14003" width="10.7109375" style="740" customWidth="1"/>
    <col min="14004" max="14248" width="9" style="740"/>
    <col min="14249" max="14249" width="25.85546875" style="740" customWidth="1"/>
    <col min="14250" max="14250" width="12.5703125" style="740" customWidth="1"/>
    <col min="14251" max="14251" width="10.5703125" style="740" customWidth="1"/>
    <col min="14252" max="14252" width="12.5703125" style="740" customWidth="1"/>
    <col min="14253" max="14253" width="10.5703125" style="740" customWidth="1"/>
    <col min="14254" max="14255" width="11" style="740" customWidth="1"/>
    <col min="14256" max="14259" width="10.7109375" style="740" customWidth="1"/>
    <col min="14260" max="14504" width="9" style="740"/>
    <col min="14505" max="14505" width="25.85546875" style="740" customWidth="1"/>
    <col min="14506" max="14506" width="12.5703125" style="740" customWidth="1"/>
    <col min="14507" max="14507" width="10.5703125" style="740" customWidth="1"/>
    <col min="14508" max="14508" width="12.5703125" style="740" customWidth="1"/>
    <col min="14509" max="14509" width="10.5703125" style="740" customWidth="1"/>
    <col min="14510" max="14511" width="11" style="740" customWidth="1"/>
    <col min="14512" max="14515" width="10.7109375" style="740" customWidth="1"/>
    <col min="14516" max="14760" width="9" style="740"/>
    <col min="14761" max="14761" width="25.85546875" style="740" customWidth="1"/>
    <col min="14762" max="14762" width="12.5703125" style="740" customWidth="1"/>
    <col min="14763" max="14763" width="10.5703125" style="740" customWidth="1"/>
    <col min="14764" max="14764" width="12.5703125" style="740" customWidth="1"/>
    <col min="14765" max="14765" width="10.5703125" style="740" customWidth="1"/>
    <col min="14766" max="14767" width="11" style="740" customWidth="1"/>
    <col min="14768" max="14771" width="10.7109375" style="740" customWidth="1"/>
    <col min="14772" max="15016" width="9" style="740"/>
    <col min="15017" max="15017" width="25.85546875" style="740" customWidth="1"/>
    <col min="15018" max="15018" width="12.5703125" style="740" customWidth="1"/>
    <col min="15019" max="15019" width="10.5703125" style="740" customWidth="1"/>
    <col min="15020" max="15020" width="12.5703125" style="740" customWidth="1"/>
    <col min="15021" max="15021" width="10.5703125" style="740" customWidth="1"/>
    <col min="15022" max="15023" width="11" style="740" customWidth="1"/>
    <col min="15024" max="15027" width="10.7109375" style="740" customWidth="1"/>
    <col min="15028" max="15272" width="9" style="740"/>
    <col min="15273" max="15273" width="25.85546875" style="740" customWidth="1"/>
    <col min="15274" max="15274" width="12.5703125" style="740" customWidth="1"/>
    <col min="15275" max="15275" width="10.5703125" style="740" customWidth="1"/>
    <col min="15276" max="15276" width="12.5703125" style="740" customWidth="1"/>
    <col min="15277" max="15277" width="10.5703125" style="740" customWidth="1"/>
    <col min="15278" max="15279" width="11" style="740" customWidth="1"/>
    <col min="15280" max="15283" width="10.7109375" style="740" customWidth="1"/>
    <col min="15284" max="15528" width="9" style="740"/>
    <col min="15529" max="15529" width="25.85546875" style="740" customWidth="1"/>
    <col min="15530" max="15530" width="12.5703125" style="740" customWidth="1"/>
    <col min="15531" max="15531" width="10.5703125" style="740" customWidth="1"/>
    <col min="15532" max="15532" width="12.5703125" style="740" customWidth="1"/>
    <col min="15533" max="15533" width="10.5703125" style="740" customWidth="1"/>
    <col min="15534" max="15535" width="11" style="740" customWidth="1"/>
    <col min="15536" max="15539" width="10.7109375" style="740" customWidth="1"/>
    <col min="15540" max="15784" width="9" style="740"/>
    <col min="15785" max="15785" width="25.85546875" style="740" customWidth="1"/>
    <col min="15786" max="15786" width="12.5703125" style="740" customWidth="1"/>
    <col min="15787" max="15787" width="10.5703125" style="740" customWidth="1"/>
    <col min="15788" max="15788" width="12.5703125" style="740" customWidth="1"/>
    <col min="15789" max="15789" width="10.5703125" style="740" customWidth="1"/>
    <col min="15790" max="15791" width="11" style="740" customWidth="1"/>
    <col min="15792" max="15795" width="10.7109375" style="740" customWidth="1"/>
    <col min="15796" max="16040" width="9" style="740"/>
    <col min="16041" max="16041" width="25.85546875" style="740" customWidth="1"/>
    <col min="16042" max="16042" width="12.5703125" style="740" customWidth="1"/>
    <col min="16043" max="16043" width="10.5703125" style="740" customWidth="1"/>
    <col min="16044" max="16044" width="12.5703125" style="740" customWidth="1"/>
    <col min="16045" max="16045" width="10.5703125" style="740" customWidth="1"/>
    <col min="16046" max="16047" width="11" style="740" customWidth="1"/>
    <col min="16048" max="16051" width="10.7109375" style="740" customWidth="1"/>
    <col min="16052" max="16384" width="9" style="740"/>
  </cols>
  <sheetData>
    <row r="1" spans="1:11" ht="14.25" x14ac:dyDescent="0.2">
      <c r="K1" s="797" t="s">
        <v>398</v>
      </c>
    </row>
    <row r="2" spans="1:11" ht="15" customHeight="1" x14ac:dyDescent="0.2">
      <c r="A2" s="742"/>
      <c r="B2" s="742"/>
      <c r="C2" s="742"/>
      <c r="D2" s="742"/>
      <c r="E2" s="742"/>
      <c r="F2" s="742"/>
      <c r="G2" s="742"/>
      <c r="H2" s="742"/>
      <c r="I2" s="796"/>
      <c r="K2" s="796"/>
    </row>
    <row r="3" spans="1:11" ht="22.5" customHeight="1" x14ac:dyDescent="0.3">
      <c r="A3" s="960" t="s">
        <v>397</v>
      </c>
      <c r="B3" s="961"/>
      <c r="C3" s="961"/>
      <c r="D3" s="961"/>
      <c r="E3" s="961"/>
      <c r="F3" s="961"/>
      <c r="G3" s="961"/>
      <c r="H3" s="961"/>
      <c r="I3" s="961"/>
      <c r="J3" s="961"/>
      <c r="K3" s="961"/>
    </row>
    <row r="4" spans="1:11" ht="22.5" customHeight="1" x14ac:dyDescent="0.2">
      <c r="A4" s="962" t="s">
        <v>287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</row>
    <row r="5" spans="1:11" ht="13.5" thickBot="1" x14ac:dyDescent="0.25">
      <c r="A5" s="742"/>
      <c r="B5" s="742"/>
      <c r="C5" s="742"/>
      <c r="D5" s="742"/>
      <c r="E5" s="742"/>
      <c r="F5" s="742"/>
      <c r="G5" s="742"/>
      <c r="H5" s="742"/>
      <c r="I5" s="742"/>
    </row>
    <row r="6" spans="1:11" ht="39.950000000000003" customHeight="1" thickTop="1" x14ac:dyDescent="0.2">
      <c r="A6" s="964" t="s">
        <v>396</v>
      </c>
      <c r="B6" s="967" t="s">
        <v>395</v>
      </c>
      <c r="C6" s="968"/>
      <c r="D6" s="969"/>
      <c r="E6" s="969"/>
      <c r="F6" s="969"/>
      <c r="G6" s="970"/>
      <c r="H6" s="971" t="s">
        <v>394</v>
      </c>
      <c r="I6" s="972"/>
      <c r="J6" s="973"/>
      <c r="K6" s="924"/>
    </row>
    <row r="7" spans="1:11" ht="39.950000000000003" customHeight="1" x14ac:dyDescent="0.2">
      <c r="A7" s="965"/>
      <c r="B7" s="974" t="s">
        <v>212</v>
      </c>
      <c r="C7" s="975"/>
      <c r="D7" s="976" t="s">
        <v>211</v>
      </c>
      <c r="E7" s="977"/>
      <c r="F7" s="978" t="s">
        <v>67</v>
      </c>
      <c r="G7" s="979"/>
      <c r="H7" s="795" t="s">
        <v>393</v>
      </c>
      <c r="I7" s="794" t="s">
        <v>374</v>
      </c>
      <c r="J7" s="980" t="s">
        <v>392</v>
      </c>
      <c r="K7" s="981"/>
    </row>
    <row r="8" spans="1:11" ht="33.950000000000003" customHeight="1" thickBot="1" x14ac:dyDescent="0.25">
      <c r="A8" s="966"/>
      <c r="B8" s="789" t="s">
        <v>97</v>
      </c>
      <c r="C8" s="793" t="s">
        <v>391</v>
      </c>
      <c r="D8" s="788" t="s">
        <v>97</v>
      </c>
      <c r="E8" s="792" t="s">
        <v>390</v>
      </c>
      <c r="F8" s="791" t="s">
        <v>294</v>
      </c>
      <c r="G8" s="790" t="s">
        <v>389</v>
      </c>
      <c r="H8" s="789" t="s">
        <v>388</v>
      </c>
      <c r="I8" s="788" t="s">
        <v>388</v>
      </c>
      <c r="J8" s="787" t="s">
        <v>369</v>
      </c>
      <c r="K8" s="786" t="s">
        <v>387</v>
      </c>
    </row>
    <row r="9" spans="1:11" ht="24.95" customHeight="1" thickTop="1" x14ac:dyDescent="0.2">
      <c r="A9" s="785" t="s">
        <v>386</v>
      </c>
      <c r="B9" s="784">
        <v>18509</v>
      </c>
      <c r="C9" s="777">
        <v>72.982137928315126</v>
      </c>
      <c r="D9" s="778">
        <v>19495</v>
      </c>
      <c r="E9" s="777">
        <v>73.621601208459225</v>
      </c>
      <c r="F9" s="776">
        <v>105.3</v>
      </c>
      <c r="G9" s="775">
        <v>104.77611940298507</v>
      </c>
      <c r="H9" s="783">
        <v>781.3</v>
      </c>
      <c r="I9" s="782">
        <v>810.7</v>
      </c>
      <c r="J9" s="781">
        <v>29.4</v>
      </c>
      <c r="K9" s="857">
        <v>3.7999999999999972</v>
      </c>
    </row>
    <row r="10" spans="1:11" ht="24.95" customHeight="1" x14ac:dyDescent="0.2">
      <c r="A10" s="780" t="s">
        <v>385</v>
      </c>
      <c r="B10" s="779">
        <v>22527</v>
      </c>
      <c r="C10" s="777">
        <v>88.825361775955201</v>
      </c>
      <c r="D10" s="778">
        <v>23507</v>
      </c>
      <c r="E10" s="777">
        <v>88.772658610271904</v>
      </c>
      <c r="F10" s="776">
        <v>104.3</v>
      </c>
      <c r="G10" s="775">
        <v>103.78109452736317</v>
      </c>
      <c r="H10" s="774">
        <v>483.2</v>
      </c>
      <c r="I10" s="773">
        <v>466.7</v>
      </c>
      <c r="J10" s="772">
        <v>-16.5</v>
      </c>
      <c r="K10" s="857">
        <v>-3.4000000000000057</v>
      </c>
    </row>
    <row r="11" spans="1:11" ht="24.95" customHeight="1" x14ac:dyDescent="0.2">
      <c r="A11" s="780" t="s">
        <v>384</v>
      </c>
      <c r="B11" s="779">
        <v>24441</v>
      </c>
      <c r="C11" s="777">
        <v>96.372382792476643</v>
      </c>
      <c r="D11" s="778">
        <v>25480</v>
      </c>
      <c r="E11" s="777">
        <v>96.223564954682786</v>
      </c>
      <c r="F11" s="776">
        <v>104.3</v>
      </c>
      <c r="G11" s="775">
        <v>103.78109452736317</v>
      </c>
      <c r="H11" s="774">
        <v>405.3</v>
      </c>
      <c r="I11" s="773">
        <v>411.7</v>
      </c>
      <c r="J11" s="772">
        <v>6.3</v>
      </c>
      <c r="K11" s="857">
        <v>1.5999999999999943</v>
      </c>
    </row>
    <row r="12" spans="1:11" ht="24.95" customHeight="1" x14ac:dyDescent="0.2">
      <c r="A12" s="780" t="s">
        <v>383</v>
      </c>
      <c r="B12" s="779">
        <v>26305</v>
      </c>
      <c r="C12" s="777">
        <v>103.72225069989354</v>
      </c>
      <c r="D12" s="778">
        <v>27234</v>
      </c>
      <c r="E12" s="777">
        <v>102.84743202416919</v>
      </c>
      <c r="F12" s="776">
        <v>103.5</v>
      </c>
      <c r="G12" s="775">
        <v>102.98507462686568</v>
      </c>
      <c r="H12" s="774">
        <v>500.1</v>
      </c>
      <c r="I12" s="773">
        <v>510.9</v>
      </c>
      <c r="J12" s="772">
        <v>10.7</v>
      </c>
      <c r="K12" s="857">
        <v>2.0999999999999943</v>
      </c>
    </row>
    <row r="13" spans="1:11" ht="24.95" customHeight="1" x14ac:dyDescent="0.2">
      <c r="A13" s="780" t="s">
        <v>382</v>
      </c>
      <c r="B13" s="779">
        <v>28532</v>
      </c>
      <c r="C13" s="777">
        <v>112.50345017940933</v>
      </c>
      <c r="D13" s="778">
        <v>29753</v>
      </c>
      <c r="E13" s="777">
        <v>112.36027190332327</v>
      </c>
      <c r="F13" s="776">
        <v>104.3</v>
      </c>
      <c r="G13" s="775">
        <v>103.78109452736317</v>
      </c>
      <c r="H13" s="774">
        <v>364.9</v>
      </c>
      <c r="I13" s="773">
        <v>377.4</v>
      </c>
      <c r="J13" s="772">
        <v>12.5</v>
      </c>
      <c r="K13" s="857">
        <v>3.4000000000000057</v>
      </c>
    </row>
    <row r="14" spans="1:11" ht="24.95" customHeight="1" x14ac:dyDescent="0.2">
      <c r="A14" s="780" t="s">
        <v>381</v>
      </c>
      <c r="B14" s="779">
        <v>28602</v>
      </c>
      <c r="C14" s="777">
        <v>112.77946453215569</v>
      </c>
      <c r="D14" s="778">
        <v>30474</v>
      </c>
      <c r="E14" s="777">
        <v>115.08308157099698</v>
      </c>
      <c r="F14" s="776">
        <v>106.5</v>
      </c>
      <c r="G14" s="775">
        <v>105.97014925373134</v>
      </c>
      <c r="H14" s="774">
        <v>352.9</v>
      </c>
      <c r="I14" s="773">
        <v>364.1</v>
      </c>
      <c r="J14" s="772">
        <v>11.2</v>
      </c>
      <c r="K14" s="857">
        <v>3.2000000000000028</v>
      </c>
    </row>
    <row r="15" spans="1:11" ht="24.95" customHeight="1" thickBot="1" x14ac:dyDescent="0.25">
      <c r="A15" s="771" t="s">
        <v>380</v>
      </c>
      <c r="B15" s="770">
        <v>30120</v>
      </c>
      <c r="C15" s="768">
        <v>118.76503292456921</v>
      </c>
      <c r="D15" s="769">
        <v>31169</v>
      </c>
      <c r="E15" s="768">
        <v>117.70770392749246</v>
      </c>
      <c r="F15" s="767">
        <v>103.5</v>
      </c>
      <c r="G15" s="766">
        <v>102.98507462686568</v>
      </c>
      <c r="H15" s="765">
        <v>908.1</v>
      </c>
      <c r="I15" s="764">
        <v>935.6</v>
      </c>
      <c r="J15" s="763">
        <v>27.4</v>
      </c>
      <c r="K15" s="858">
        <v>3</v>
      </c>
    </row>
    <row r="16" spans="1:11" ht="24.95" customHeight="1" thickTop="1" thickBot="1" x14ac:dyDescent="0.25">
      <c r="A16" s="762" t="s">
        <v>47</v>
      </c>
      <c r="B16" s="761">
        <v>25361</v>
      </c>
      <c r="C16" s="759">
        <v>100</v>
      </c>
      <c r="D16" s="760">
        <v>26480</v>
      </c>
      <c r="E16" s="759">
        <v>100</v>
      </c>
      <c r="F16" s="758">
        <v>104.4</v>
      </c>
      <c r="G16" s="757">
        <v>103.88059701492539</v>
      </c>
      <c r="H16" s="756">
        <v>3795.9</v>
      </c>
      <c r="I16" s="755">
        <v>3877</v>
      </c>
      <c r="J16" s="754">
        <v>81.099999999999994</v>
      </c>
      <c r="K16" s="859">
        <v>2.0999999999999943</v>
      </c>
    </row>
    <row r="17" spans="1:11" ht="10.5" customHeight="1" thickTop="1" x14ac:dyDescent="0.2">
      <c r="A17" s="753"/>
      <c r="B17" s="752"/>
      <c r="C17" s="752"/>
      <c r="D17" s="752"/>
      <c r="E17" s="752"/>
      <c r="F17" s="749"/>
      <c r="G17" s="751"/>
      <c r="H17" s="750"/>
      <c r="I17" s="750"/>
      <c r="J17" s="749"/>
      <c r="K17" s="748"/>
    </row>
    <row r="18" spans="1:11" ht="15" customHeight="1" x14ac:dyDescent="0.2">
      <c r="A18" s="746" t="s">
        <v>290</v>
      </c>
      <c r="B18" s="745"/>
      <c r="C18" s="745"/>
      <c r="D18" s="745"/>
      <c r="E18" s="745"/>
      <c r="F18" s="745"/>
      <c r="G18" s="745"/>
      <c r="H18" s="745"/>
      <c r="I18" s="745"/>
      <c r="J18" s="743"/>
      <c r="K18" s="747"/>
    </row>
    <row r="19" spans="1:11" ht="11.25" customHeight="1" x14ac:dyDescent="0.2">
      <c r="A19" s="746"/>
      <c r="B19" s="745"/>
      <c r="C19" s="745"/>
      <c r="D19" s="745"/>
      <c r="E19" s="745"/>
      <c r="F19" s="745"/>
      <c r="G19" s="745"/>
      <c r="H19" s="745"/>
      <c r="I19" s="745"/>
      <c r="J19" s="743"/>
      <c r="K19" s="743"/>
    </row>
    <row r="20" spans="1:11" ht="15" customHeight="1" x14ac:dyDescent="0.2">
      <c r="A20" s="619" t="s">
        <v>170</v>
      </c>
      <c r="B20" s="745"/>
      <c r="C20" s="745"/>
      <c r="D20" s="745"/>
      <c r="E20" s="745"/>
      <c r="F20" s="745"/>
      <c r="G20" s="745"/>
      <c r="H20" s="745"/>
      <c r="I20" s="744"/>
      <c r="J20" s="743"/>
      <c r="K20" s="743"/>
    </row>
    <row r="21" spans="1:11" ht="15" customHeight="1" x14ac:dyDescent="0.2">
      <c r="A21" s="742"/>
      <c r="B21" s="742"/>
      <c r="C21" s="742"/>
      <c r="D21" s="742"/>
      <c r="E21" s="742"/>
      <c r="F21" s="742"/>
      <c r="G21" s="742"/>
      <c r="H21" s="742"/>
      <c r="I21" s="741"/>
    </row>
    <row r="22" spans="1:11" ht="15" customHeight="1" x14ac:dyDescent="0.2"/>
  </sheetData>
  <mergeCells count="9">
    <mergeCell ref="A3:K3"/>
    <mergeCell ref="A4:K4"/>
    <mergeCell ref="A6:A8"/>
    <mergeCell ref="B6:G6"/>
    <mergeCell ref="H6:K6"/>
    <mergeCell ref="B7:C7"/>
    <mergeCell ref="D7:E7"/>
    <mergeCell ref="F7:G7"/>
    <mergeCell ref="J7:K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activeCell="A27" sqref="A27:XFD27"/>
    </sheetView>
  </sheetViews>
  <sheetFormatPr defaultRowHeight="12.75" x14ac:dyDescent="0.2"/>
  <cols>
    <col min="1" max="1" width="19.42578125" style="682" customWidth="1"/>
    <col min="2" max="5" width="12.5703125" style="682" customWidth="1"/>
    <col min="6" max="8" width="12" style="682" customWidth="1"/>
    <col min="9" max="9" width="16" style="682" customWidth="1"/>
    <col min="10" max="16384" width="9.140625" style="682"/>
  </cols>
  <sheetData>
    <row r="1" spans="1:9" s="739" customFormat="1" ht="15" customHeight="1" x14ac:dyDescent="0.25">
      <c r="A1" s="856"/>
      <c r="B1" s="856"/>
      <c r="C1" s="856"/>
      <c r="D1" s="856"/>
      <c r="E1" s="856"/>
      <c r="F1" s="856"/>
      <c r="G1" s="856"/>
      <c r="H1" s="856"/>
      <c r="I1" s="855" t="s">
        <v>420</v>
      </c>
    </row>
    <row r="2" spans="1:9" s="736" customFormat="1" ht="8.25" customHeight="1" x14ac:dyDescent="0.25">
      <c r="A2" s="854"/>
      <c r="B2" s="854"/>
      <c r="C2" s="854"/>
      <c r="D2" s="854"/>
      <c r="E2" s="854"/>
      <c r="F2" s="854"/>
      <c r="G2" s="854"/>
      <c r="H2" s="854"/>
      <c r="I2" s="854"/>
    </row>
    <row r="3" spans="1:9" s="736" customFormat="1" ht="22.5" customHeight="1" x14ac:dyDescent="0.25">
      <c r="A3" s="982" t="s">
        <v>419</v>
      </c>
      <c r="B3" s="983"/>
      <c r="C3" s="983"/>
      <c r="D3" s="983"/>
      <c r="E3" s="983"/>
      <c r="F3" s="983"/>
      <c r="G3" s="983"/>
      <c r="H3" s="983"/>
      <c r="I3" s="983"/>
    </row>
    <row r="4" spans="1:9" s="736" customFormat="1" ht="22.5" customHeight="1" x14ac:dyDescent="0.25">
      <c r="A4" s="984" t="s">
        <v>287</v>
      </c>
      <c r="B4" s="985"/>
      <c r="C4" s="985"/>
      <c r="D4" s="985"/>
      <c r="E4" s="985"/>
      <c r="F4" s="985"/>
      <c r="G4" s="985"/>
      <c r="H4" s="985"/>
      <c r="I4" s="985"/>
    </row>
    <row r="5" spans="1:9" s="736" customFormat="1" ht="8.25" customHeight="1" thickBot="1" x14ac:dyDescent="0.3">
      <c r="A5" s="854"/>
      <c r="B5" s="854"/>
      <c r="C5" s="854"/>
      <c r="D5" s="854"/>
      <c r="E5" s="854"/>
      <c r="F5" s="854"/>
      <c r="G5" s="854"/>
      <c r="H5" s="854"/>
      <c r="I5" s="854"/>
    </row>
    <row r="6" spans="1:9" ht="41.25" customHeight="1" thickTop="1" x14ac:dyDescent="0.2">
      <c r="A6" s="986" t="s">
        <v>46</v>
      </c>
      <c r="B6" s="989" t="s">
        <v>395</v>
      </c>
      <c r="C6" s="990"/>
      <c r="D6" s="991" t="s">
        <v>418</v>
      </c>
      <c r="E6" s="992"/>
      <c r="F6" s="993" t="s">
        <v>417</v>
      </c>
      <c r="G6" s="994"/>
      <c r="H6" s="995"/>
      <c r="I6" s="996" t="s">
        <v>416</v>
      </c>
    </row>
    <row r="7" spans="1:9" ht="32.1" customHeight="1" x14ac:dyDescent="0.2">
      <c r="A7" s="987"/>
      <c r="B7" s="852" t="s">
        <v>212</v>
      </c>
      <c r="C7" s="853" t="s">
        <v>211</v>
      </c>
      <c r="D7" s="852" t="s">
        <v>294</v>
      </c>
      <c r="E7" s="851" t="s">
        <v>415</v>
      </c>
      <c r="F7" s="998" t="s">
        <v>388</v>
      </c>
      <c r="G7" s="932" t="s">
        <v>373</v>
      </c>
      <c r="H7" s="1000"/>
      <c r="I7" s="997"/>
    </row>
    <row r="8" spans="1:9" ht="18" customHeight="1" thickBot="1" x14ac:dyDescent="0.25">
      <c r="A8" s="988"/>
      <c r="B8" s="849" t="s">
        <v>97</v>
      </c>
      <c r="C8" s="850" t="s">
        <v>97</v>
      </c>
      <c r="D8" s="849" t="s">
        <v>31</v>
      </c>
      <c r="E8" s="848" t="s">
        <v>31</v>
      </c>
      <c r="F8" s="999"/>
      <c r="G8" s="847" t="s">
        <v>388</v>
      </c>
      <c r="H8" s="846" t="s">
        <v>414</v>
      </c>
      <c r="I8" s="845" t="s">
        <v>414</v>
      </c>
    </row>
    <row r="9" spans="1:9" ht="18" customHeight="1" thickTop="1" x14ac:dyDescent="0.2">
      <c r="A9" s="844" t="s">
        <v>70</v>
      </c>
      <c r="B9" s="843">
        <v>33154</v>
      </c>
      <c r="C9" s="842">
        <v>32934</v>
      </c>
      <c r="D9" s="841">
        <v>99.3</v>
      </c>
      <c r="E9" s="840">
        <v>98.805970149253724</v>
      </c>
      <c r="F9" s="839">
        <v>786.7</v>
      </c>
      <c r="G9" s="838">
        <v>25.1</v>
      </c>
      <c r="H9" s="837">
        <v>3.3</v>
      </c>
      <c r="I9" s="836">
        <v>4.0999999999999996</v>
      </c>
    </row>
    <row r="10" spans="1:9" ht="18" customHeight="1" x14ac:dyDescent="0.2">
      <c r="A10" s="835" t="s">
        <v>413</v>
      </c>
      <c r="B10" s="834">
        <v>24986</v>
      </c>
      <c r="C10" s="833">
        <v>26235</v>
      </c>
      <c r="D10" s="832">
        <v>105</v>
      </c>
      <c r="E10" s="831">
        <v>104.4776119402985</v>
      </c>
      <c r="F10" s="830">
        <v>388.3</v>
      </c>
      <c r="G10" s="829">
        <v>9.1</v>
      </c>
      <c r="H10" s="828">
        <v>2.4</v>
      </c>
      <c r="I10" s="827">
        <v>5.2</v>
      </c>
    </row>
    <row r="11" spans="1:9" ht="18" customHeight="1" x14ac:dyDescent="0.2">
      <c r="A11" s="835" t="s">
        <v>412</v>
      </c>
      <c r="B11" s="834">
        <v>22626</v>
      </c>
      <c r="C11" s="833">
        <v>24192</v>
      </c>
      <c r="D11" s="832">
        <v>106.9</v>
      </c>
      <c r="E11" s="831">
        <v>106.3681592039801</v>
      </c>
      <c r="F11" s="830">
        <v>216.8</v>
      </c>
      <c r="G11" s="829">
        <v>2.9</v>
      </c>
      <c r="H11" s="828">
        <v>1.4</v>
      </c>
      <c r="I11" s="827">
        <v>5.0999999999999996</v>
      </c>
    </row>
    <row r="12" spans="1:9" ht="18" customHeight="1" x14ac:dyDescent="0.2">
      <c r="A12" s="835" t="s">
        <v>411</v>
      </c>
      <c r="B12" s="834">
        <v>24119</v>
      </c>
      <c r="C12" s="833">
        <v>25476</v>
      </c>
      <c r="D12" s="832">
        <v>105.6</v>
      </c>
      <c r="E12" s="831">
        <v>105.07462686567163</v>
      </c>
      <c r="F12" s="830">
        <v>209</v>
      </c>
      <c r="G12" s="829">
        <v>4.8</v>
      </c>
      <c r="H12" s="828">
        <v>2.4</v>
      </c>
      <c r="I12" s="827">
        <v>4.4000000000000004</v>
      </c>
    </row>
    <row r="13" spans="1:9" ht="18" customHeight="1" x14ac:dyDescent="0.2">
      <c r="A13" s="835" t="s">
        <v>410</v>
      </c>
      <c r="B13" s="834">
        <v>21366</v>
      </c>
      <c r="C13" s="833">
        <v>23096</v>
      </c>
      <c r="D13" s="832">
        <v>108.1</v>
      </c>
      <c r="E13" s="831">
        <v>107.56218905472636</v>
      </c>
      <c r="F13" s="830">
        <v>87.9</v>
      </c>
      <c r="G13" s="829">
        <v>0.1</v>
      </c>
      <c r="H13" s="828">
        <v>0.1</v>
      </c>
      <c r="I13" s="827">
        <v>6.9</v>
      </c>
    </row>
    <row r="14" spans="1:9" ht="18" customHeight="1" x14ac:dyDescent="0.2">
      <c r="A14" s="835" t="s">
        <v>409</v>
      </c>
      <c r="B14" s="834">
        <v>23118</v>
      </c>
      <c r="C14" s="833">
        <v>24513</v>
      </c>
      <c r="D14" s="832">
        <v>106</v>
      </c>
      <c r="E14" s="831">
        <v>105.47263681592041</v>
      </c>
      <c r="F14" s="830">
        <v>238.9</v>
      </c>
      <c r="G14" s="829">
        <v>4</v>
      </c>
      <c r="H14" s="828">
        <v>1.7</v>
      </c>
      <c r="I14" s="827">
        <v>9</v>
      </c>
    </row>
    <row r="15" spans="1:9" ht="18" customHeight="1" x14ac:dyDescent="0.2">
      <c r="A15" s="835" t="s">
        <v>408</v>
      </c>
      <c r="B15" s="834">
        <v>23523</v>
      </c>
      <c r="C15" s="833">
        <v>24843</v>
      </c>
      <c r="D15" s="832">
        <v>105.6</v>
      </c>
      <c r="E15" s="831">
        <v>105.07462686567163</v>
      </c>
      <c r="F15" s="830">
        <v>140.9</v>
      </c>
      <c r="G15" s="829">
        <v>2</v>
      </c>
      <c r="H15" s="828">
        <v>1.4</v>
      </c>
      <c r="I15" s="827">
        <v>6.2</v>
      </c>
    </row>
    <row r="16" spans="1:9" ht="18" customHeight="1" x14ac:dyDescent="0.2">
      <c r="A16" s="835" t="s">
        <v>407</v>
      </c>
      <c r="B16" s="834">
        <v>22875</v>
      </c>
      <c r="C16" s="833">
        <v>24623</v>
      </c>
      <c r="D16" s="832">
        <v>107.6</v>
      </c>
      <c r="E16" s="831">
        <v>107.06467661691541</v>
      </c>
      <c r="F16" s="830">
        <v>188.2</v>
      </c>
      <c r="G16" s="829">
        <v>4.3</v>
      </c>
      <c r="H16" s="828">
        <v>2.4</v>
      </c>
      <c r="I16" s="827">
        <v>4.5999999999999996</v>
      </c>
    </row>
    <row r="17" spans="1:9" ht="18" customHeight="1" x14ac:dyDescent="0.2">
      <c r="A17" s="835" t="s">
        <v>406</v>
      </c>
      <c r="B17" s="834">
        <v>22560</v>
      </c>
      <c r="C17" s="833">
        <v>23926</v>
      </c>
      <c r="D17" s="832">
        <v>106.1</v>
      </c>
      <c r="E17" s="831">
        <v>105.57213930348257</v>
      </c>
      <c r="F17" s="830">
        <v>176.5</v>
      </c>
      <c r="G17" s="829">
        <v>3.7</v>
      </c>
      <c r="H17" s="828">
        <v>2.1</v>
      </c>
      <c r="I17" s="827">
        <v>5.0999999999999996</v>
      </c>
    </row>
    <row r="18" spans="1:9" ht="18" customHeight="1" x14ac:dyDescent="0.2">
      <c r="A18" s="835" t="s">
        <v>57</v>
      </c>
      <c r="B18" s="834">
        <v>22896</v>
      </c>
      <c r="C18" s="833">
        <v>24249</v>
      </c>
      <c r="D18" s="832">
        <v>105.9</v>
      </c>
      <c r="E18" s="831">
        <v>105.37313432835822</v>
      </c>
      <c r="F18" s="830">
        <v>168.4</v>
      </c>
      <c r="G18" s="829">
        <v>2.8</v>
      </c>
      <c r="H18" s="828">
        <v>1.7</v>
      </c>
      <c r="I18" s="827">
        <v>6</v>
      </c>
    </row>
    <row r="19" spans="1:9" ht="18" customHeight="1" x14ac:dyDescent="0.2">
      <c r="A19" s="835" t="s">
        <v>405</v>
      </c>
      <c r="B19" s="834">
        <v>24408</v>
      </c>
      <c r="C19" s="833">
        <v>25857</v>
      </c>
      <c r="D19" s="832">
        <v>105.9</v>
      </c>
      <c r="E19" s="831">
        <v>105.37313432835822</v>
      </c>
      <c r="F19" s="830">
        <v>437.2</v>
      </c>
      <c r="G19" s="829">
        <v>6.8</v>
      </c>
      <c r="H19" s="828">
        <v>1.6</v>
      </c>
      <c r="I19" s="827">
        <v>6.9</v>
      </c>
    </row>
    <row r="20" spans="1:9" ht="18" customHeight="1" x14ac:dyDescent="0.2">
      <c r="A20" s="835" t="s">
        <v>404</v>
      </c>
      <c r="B20" s="834">
        <v>22403</v>
      </c>
      <c r="C20" s="833">
        <v>24037</v>
      </c>
      <c r="D20" s="832">
        <v>107.3</v>
      </c>
      <c r="E20" s="831">
        <v>106.76616915422885</v>
      </c>
      <c r="F20" s="830">
        <v>211.3</v>
      </c>
      <c r="G20" s="829">
        <v>6.1</v>
      </c>
      <c r="H20" s="828">
        <v>3</v>
      </c>
      <c r="I20" s="827">
        <v>6.8</v>
      </c>
    </row>
    <row r="21" spans="1:9" ht="18" customHeight="1" x14ac:dyDescent="0.2">
      <c r="A21" s="835" t="s">
        <v>403</v>
      </c>
      <c r="B21" s="834">
        <v>22041</v>
      </c>
      <c r="C21" s="833">
        <v>23416</v>
      </c>
      <c r="D21" s="832">
        <v>106.2</v>
      </c>
      <c r="E21" s="831">
        <v>105.67164179104478</v>
      </c>
      <c r="F21" s="830">
        <v>201.4</v>
      </c>
      <c r="G21" s="829">
        <v>2.9</v>
      </c>
      <c r="H21" s="828">
        <v>1.4</v>
      </c>
      <c r="I21" s="827">
        <v>5.7</v>
      </c>
    </row>
    <row r="22" spans="1:9" ht="18" customHeight="1" thickBot="1" x14ac:dyDescent="0.25">
      <c r="A22" s="826" t="s">
        <v>402</v>
      </c>
      <c r="B22" s="825">
        <v>23294</v>
      </c>
      <c r="C22" s="824">
        <v>24770</v>
      </c>
      <c r="D22" s="823">
        <v>106.3</v>
      </c>
      <c r="E22" s="822">
        <v>105.77114427860697</v>
      </c>
      <c r="F22" s="821">
        <v>423.1</v>
      </c>
      <c r="G22" s="820">
        <v>6.9</v>
      </c>
      <c r="H22" s="819">
        <v>1.7</v>
      </c>
      <c r="I22" s="818">
        <v>8.3000000000000007</v>
      </c>
    </row>
    <row r="23" spans="1:9" ht="20.100000000000001" customHeight="1" thickTop="1" thickBot="1" x14ac:dyDescent="0.25">
      <c r="A23" s="817" t="s">
        <v>401</v>
      </c>
      <c r="B23" s="816">
        <v>25361</v>
      </c>
      <c r="C23" s="815">
        <v>26480</v>
      </c>
      <c r="D23" s="814">
        <v>104.4</v>
      </c>
      <c r="E23" s="813">
        <v>103.88059701492539</v>
      </c>
      <c r="F23" s="812">
        <v>3877</v>
      </c>
      <c r="G23" s="811">
        <v>81.099999999999994</v>
      </c>
      <c r="H23" s="810">
        <v>2.1</v>
      </c>
      <c r="I23" s="809">
        <v>6.1</v>
      </c>
    </row>
    <row r="24" spans="1:9" s="798" customFormat="1" ht="9" customHeight="1" thickTop="1" x14ac:dyDescent="0.25">
      <c r="A24" s="808"/>
      <c r="B24" s="807"/>
      <c r="C24" s="807"/>
      <c r="D24" s="806"/>
      <c r="E24" s="806"/>
      <c r="F24" s="806"/>
      <c r="G24" s="806"/>
      <c r="H24" s="806"/>
      <c r="I24" s="806"/>
    </row>
    <row r="25" spans="1:9" s="800" customFormat="1" ht="15" customHeight="1" x14ac:dyDescent="0.2">
      <c r="A25" s="803" t="s">
        <v>290</v>
      </c>
      <c r="B25" s="801"/>
      <c r="C25" s="801"/>
      <c r="D25" s="801"/>
      <c r="E25" s="801"/>
      <c r="F25" s="801"/>
      <c r="G25" s="804"/>
      <c r="H25" s="801"/>
      <c r="I25" s="801"/>
    </row>
    <row r="26" spans="1:9" s="800" customFormat="1" ht="15" customHeight="1" x14ac:dyDescent="0.2">
      <c r="A26" s="805" t="s">
        <v>400</v>
      </c>
      <c r="B26" s="801"/>
      <c r="C26" s="801"/>
      <c r="D26" s="801"/>
      <c r="E26" s="801"/>
      <c r="F26" s="801"/>
      <c r="G26" s="804"/>
      <c r="H26" s="801"/>
      <c r="I26" s="801"/>
    </row>
    <row r="27" spans="1:9" s="800" customFormat="1" ht="15" customHeight="1" x14ac:dyDescent="0.2">
      <c r="A27" s="803" t="s">
        <v>438</v>
      </c>
      <c r="B27" s="801"/>
      <c r="C27" s="801"/>
      <c r="D27" s="801"/>
      <c r="E27" s="801"/>
      <c r="F27" s="801"/>
      <c r="G27" s="804"/>
      <c r="H27" s="801"/>
      <c r="I27" s="801"/>
    </row>
    <row r="28" spans="1:9" s="800" customFormat="1" ht="15" customHeight="1" x14ac:dyDescent="0.2">
      <c r="A28" s="803"/>
      <c r="B28" s="801"/>
      <c r="C28" s="801"/>
      <c r="D28" s="801"/>
      <c r="E28" s="801"/>
      <c r="F28" s="801"/>
      <c r="G28" s="801"/>
      <c r="H28" s="801"/>
      <c r="I28" s="801"/>
    </row>
    <row r="29" spans="1:9" s="800" customFormat="1" ht="15" customHeight="1" x14ac:dyDescent="0.2">
      <c r="A29" s="802" t="s">
        <v>399</v>
      </c>
      <c r="B29" s="801"/>
      <c r="C29" s="801"/>
      <c r="D29" s="801"/>
      <c r="E29" s="801"/>
      <c r="F29" s="801"/>
      <c r="G29" s="801"/>
      <c r="H29" s="801"/>
      <c r="I29" s="801"/>
    </row>
    <row r="30" spans="1:9" s="798" customFormat="1" ht="15" customHeight="1" x14ac:dyDescent="0.25">
      <c r="B30" s="799"/>
      <c r="C30" s="799"/>
      <c r="D30" s="799"/>
      <c r="E30" s="799"/>
      <c r="F30" s="799"/>
      <c r="G30" s="799"/>
      <c r="H30" s="799"/>
      <c r="I30" s="799"/>
    </row>
  </sheetData>
  <mergeCells count="9">
    <mergeCell ref="A3:I3"/>
    <mergeCell ref="A4:I4"/>
    <mergeCell ref="A6:A8"/>
    <mergeCell ref="B6:C6"/>
    <mergeCell ref="D6:E6"/>
    <mergeCell ref="F6:H6"/>
    <mergeCell ref="I6:I7"/>
    <mergeCell ref="F7:F8"/>
    <mergeCell ref="G7:H7"/>
  </mergeCell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25</vt:i4>
      </vt:variant>
    </vt:vector>
  </HeadingPairs>
  <TitlesOfParts>
    <vt:vector size="25" baseType="lpstr">
      <vt:lpstr>Název</vt:lpstr>
      <vt:lpstr>Obsah</vt:lpstr>
      <vt:lpstr>1</vt:lpstr>
      <vt:lpstr>2</vt:lpstr>
      <vt:lpstr>3</vt:lpstr>
      <vt:lpstr>Graf č. 1</vt:lpstr>
      <vt:lpstr>4</vt:lpstr>
      <vt:lpstr>5</vt:lpstr>
      <vt:lpstr>6</vt:lpstr>
      <vt:lpstr>7</vt:lpstr>
      <vt:lpstr>8</vt:lpstr>
      <vt:lpstr>9</vt:lpstr>
      <vt:lpstr>10</vt:lpstr>
      <vt:lpstr>10 dokončení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Blahová Alice (MPSV)</dc:creator>
  <cp:lastModifiedBy>Fajdová Hana Ing.</cp:lastModifiedBy>
  <cp:lastPrinted>2016-07-22T08:11:33Z</cp:lastPrinted>
  <dcterms:created xsi:type="dcterms:W3CDTF">2014-03-13T08:54:35Z</dcterms:created>
  <dcterms:modified xsi:type="dcterms:W3CDTF">2016-07-22T08:12:33Z</dcterms:modified>
</cp:coreProperties>
</file>